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\3.2 Podnaslov EBRD\Porfolio projekata\"/>
    </mc:Choice>
  </mc:AlternateContent>
  <bookViews>
    <workbookView xWindow="0" yWindow="0" windowWidth="23610" windowHeight="10320" activeTab="2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4" i="1"/>
  <c r="K25" i="1"/>
  <c r="K28" i="1"/>
  <c r="K29" i="1"/>
  <c r="K30" i="1"/>
  <c r="K31" i="1"/>
  <c r="K32" i="1"/>
  <c r="K22" i="1" l="1"/>
  <c r="K21" i="1" l="1"/>
  <c r="K20" i="1"/>
  <c r="K19" i="1"/>
  <c r="K18" i="1"/>
  <c r="J17" i="1"/>
  <c r="I17" i="1"/>
  <c r="K16" i="1"/>
  <c r="K15" i="1"/>
  <c r="K14" i="1"/>
  <c r="K13" i="1"/>
  <c r="K12" i="1"/>
  <c r="K11" i="1"/>
  <c r="K10" i="1"/>
  <c r="K9" i="1"/>
  <c r="K8" i="1"/>
  <c r="K7" i="1"/>
  <c r="K6" i="1"/>
  <c r="K17" i="1" l="1"/>
</calcChain>
</file>

<file path=xl/sharedStrings.xml><?xml version="1.0" encoding="utf-8"?>
<sst xmlns="http://schemas.openxmlformats.org/spreadsheetml/2006/main" count="477" uniqueCount="287">
  <si>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</si>
  <si>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</si>
  <si>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</si>
  <si>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</si>
  <si>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</si>
  <si>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</si>
  <si>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</si>
  <si>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</si>
  <si>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</si>
  <si>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</si>
  <si>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</si>
  <si>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</si>
  <si>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>EBRD 35418 Rekonstrukcija željeznica - FBiH</t>
  </si>
  <si>
    <t>09.12.2005.</t>
  </si>
  <si>
    <t>08.04.2008.</t>
  </si>
  <si>
    <t>EUR</t>
  </si>
  <si>
    <t>EBRD 35418 Rekonstrukcija željeznica - RS</t>
  </si>
  <si>
    <t>EBRD 35418 Rekonstrukcija željeznica - BiH</t>
  </si>
  <si>
    <t>EBRD 42889 Gradske saobraćajnice Sarajevo - FBiH</t>
  </si>
  <si>
    <t>27.10.2011.</t>
  </si>
  <si>
    <t>28.10.2013.</t>
  </si>
  <si>
    <t>31.08.2016.</t>
  </si>
  <si>
    <t>06.03.2018.</t>
  </si>
  <si>
    <t>15.12.2019. 15.12.2020. 15.12.2021.</t>
  </si>
  <si>
    <t>22.12.2015.</t>
  </si>
  <si>
    <t>29.03.2018.</t>
  </si>
  <si>
    <t>22.12.2016.</t>
  </si>
  <si>
    <t>29.03.2019.</t>
  </si>
  <si>
    <t>22.12.2019. 31.12.2020.</t>
  </si>
  <si>
    <t>12.06.2019.</t>
  </si>
  <si>
    <t>31.12.2020. 10.12.2022.</t>
  </si>
  <si>
    <t>27.01.2010.</t>
  </si>
  <si>
    <t>28.09.2010.</t>
  </si>
  <si>
    <t>24.12.2014.</t>
  </si>
  <si>
    <t>29.06.2018.</t>
  </si>
  <si>
    <t>31.12.2017. 31.12.2020. 31.12.2022.</t>
  </si>
  <si>
    <t>11.05.2017.</t>
  </si>
  <si>
    <t>25.01.2019.</t>
  </si>
  <si>
    <t>15.07.2022.</t>
  </si>
  <si>
    <t>EBRD 42473 Obilaznica Brčko</t>
  </si>
  <si>
    <t>29.11.2011.</t>
  </si>
  <si>
    <t>31.12.2014. 31.12.2017. 31.12.2018. 31.12.2019. 30.06.2020. 09.07.2020.</t>
  </si>
  <si>
    <t>EBRD 46201 Regionalni vodovod Plava voda</t>
  </si>
  <si>
    <t>02.07.2019.</t>
  </si>
  <si>
    <t>28.08.2020. 28.02.2021. 01.04.2022.</t>
  </si>
  <si>
    <t>EBRD 47461 FBiH - Ceste FBiH Popravka nakon poplava i modernizacija</t>
  </si>
  <si>
    <t>13.07.2016.</t>
  </si>
  <si>
    <t>31.05.2019.</t>
  </si>
  <si>
    <t>13.07.2020. 13.01.2024.</t>
  </si>
  <si>
    <t>EBRD 49631 FBiH Živinice regionalna deponija za čvrsti otpad</t>
  </si>
  <si>
    <t>16.11.2020.</t>
  </si>
  <si>
    <t>15.11.2022.</t>
  </si>
  <si>
    <t>31.12.2022.</t>
  </si>
  <si>
    <t>01.02.2021.</t>
  </si>
  <si>
    <t>EBRD 49840 FBiH Gradske saobraćajnice Sarajevo</t>
  </si>
  <si>
    <t>15.04.2021.</t>
  </si>
  <si>
    <t>EBRD 50603 Koridor Vc Zaobilaznica Doboj</t>
  </si>
  <si>
    <t>FBiH</t>
  </si>
  <si>
    <t>26.04.2021.</t>
  </si>
  <si>
    <t>RS</t>
  </si>
  <si>
    <t>EBRD 49058 FBiH Koridor Vc dio 3</t>
  </si>
  <si>
    <t>26.11.2020.</t>
  </si>
  <si>
    <t>12.09.2022.</t>
  </si>
  <si>
    <t>EBRD 47546 BD Luka Brčko</t>
  </si>
  <si>
    <t>15.11.2019.</t>
  </si>
  <si>
    <t>31.12.2019. 30.06.2022.</t>
  </si>
  <si>
    <t>07.07.2021.</t>
  </si>
  <si>
    <t>22.12.2019. 31.05.2021.        31.12.2021.</t>
  </si>
  <si>
    <t xml:space="preserve">EBRD-  PREGLED ZAVRŠENIH UGOVORA </t>
  </si>
  <si>
    <t xml:space="preserve">EBRD - PREGLED UGOVORA U PRIPREMI </t>
  </si>
  <si>
    <t>EBRD 47809 FBiHVodovod Visoko</t>
  </si>
  <si>
    <t xml:space="preserve">EBRD 47372 FBiH Koridor Vc 2 </t>
  </si>
  <si>
    <t xml:space="preserve">EBRD Vc 49053 (RS) garancije Dio I </t>
  </si>
  <si>
    <t>EBRD 45810 FBiH  Vodosnabdjevanje Gradačac- kredit</t>
  </si>
  <si>
    <t>EBRD 48252 Vodovod Sarajevo</t>
  </si>
  <si>
    <r>
      <t>EBRD</t>
    </r>
    <r>
      <rPr>
        <sz val="8"/>
        <color rgb="FFFF0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50246 </t>
    </r>
    <r>
      <rPr>
        <sz val="8"/>
        <rFont val="Times New Roman"/>
        <family val="1"/>
        <charset val="238"/>
      </rPr>
      <t>FBiH Javni prevoz Sarajevo</t>
    </r>
  </si>
  <si>
    <t xml:space="preserve">Sektor </t>
  </si>
  <si>
    <t xml:space="preserve">Opštinska i okolišna infrastruktura </t>
  </si>
  <si>
    <t xml:space="preserve">Transport </t>
  </si>
  <si>
    <t xml:space="preserve"> </t>
  </si>
  <si>
    <t xml:space="preserve">AMANDMANI </t>
  </si>
  <si>
    <t>27.06.2018</t>
  </si>
  <si>
    <t xml:space="preserve">EUR </t>
  </si>
  <si>
    <t xml:space="preserve">EBRD   49431 Poboljšanje eEnergetska efikasnost u bolnici Zenica </t>
  </si>
  <si>
    <t>01.03.2021      30.06.2021</t>
  </si>
  <si>
    <t>01.03.2021                30.06.2021</t>
  </si>
  <si>
    <t xml:space="preserve">EBRD 46201 Regionalni vodovod Plava voda- grant </t>
  </si>
  <si>
    <t xml:space="preserve">EBRD GrCF  49431 Poboljšanje eEnergetska efikasnost u bolnici Zenica - grant </t>
  </si>
  <si>
    <t>20.11.2019</t>
  </si>
  <si>
    <t>28.04.2021      05.12.2021</t>
  </si>
  <si>
    <t xml:space="preserve">EBRD 47386- Kreditna liniija za Agenciju za osiguranje depozita </t>
  </si>
  <si>
    <t xml:space="preserve"> Nebankarski sektor </t>
  </si>
  <si>
    <t>27.10.2020</t>
  </si>
  <si>
    <t>24.08.2021</t>
  </si>
  <si>
    <t>27.10.2025.</t>
  </si>
  <si>
    <t xml:space="preserve">EBRD Vc 49053 (RS) garancije Dio I  - grant WBIF </t>
  </si>
  <si>
    <t>07.03.2019</t>
  </si>
  <si>
    <t>24.03.2021</t>
  </si>
  <si>
    <t>10.03.2021</t>
  </si>
  <si>
    <t>EBRD 51113- FBIH Projekat energetske efikasnosti u javnim zgradama Sarajevo</t>
  </si>
  <si>
    <t>29.07.2020</t>
  </si>
  <si>
    <t>26.10.2021</t>
  </si>
  <si>
    <t xml:space="preserve">EBRD 51113- FBIH Projekat energetske efikasnosti u javnim zgradama Sarajevo- REEP WBIF -grant </t>
  </si>
  <si>
    <t>29.07.2021</t>
  </si>
  <si>
    <t xml:space="preserve">EBRD 51784-FBIH Projeakt jevni prevoz Sarajevo -do 3 </t>
  </si>
  <si>
    <t>29.10.2020</t>
  </si>
  <si>
    <t>28.09.2021</t>
  </si>
  <si>
    <t>26.10.2020</t>
  </si>
  <si>
    <t xml:space="preserve">EBRD 45810 FBiH  Vodosnabjevanje Gradačac - grant- WBIF </t>
  </si>
  <si>
    <t xml:space="preserve">RATIFIKACIJA </t>
  </si>
  <si>
    <t xml:space="preserve">EBRD 48999 FBiHVc nastavak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</si>
  <si>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</si>
  <si>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</si>
  <si>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</si>
  <si>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</si>
  <si>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</si>
  <si>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</si>
  <si>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Ugovor o zajmu - Projekat izgradnje glavnog trasnsportnog cjevovoda Posušje -Potočari i pripadajućih hitdortehničkih objekata za vodosnadvijevanje Brčko Distrikta </t>
  </si>
  <si>
    <t xml:space="preserve">EBRD 47372-  -Koridor Vc poddionica :Buna - Počitelj - grant </t>
  </si>
  <si>
    <t>19.07.2021</t>
  </si>
  <si>
    <t>25.02.2021</t>
  </si>
  <si>
    <t xml:space="preserve">EBRD 51949- RS Modernizacija i remont zečjeznica dionica Šamac-Doboj -Rječica </t>
  </si>
  <si>
    <t xml:space="preserve">EBRD-52275-RS  Garantni program za MDP </t>
  </si>
  <si>
    <t xml:space="preserve">Finansijske institucije </t>
  </si>
  <si>
    <t xml:space="preserve">EBRD  Koridor VC FBIH dio 3 Poddionica Poprikuše Nemila  -grant </t>
  </si>
  <si>
    <t xml:space="preserve">EBRD  Koridor VC FBIH dio 3 Poddionica tunel Ivan -grant </t>
  </si>
  <si>
    <t xml:space="preserve">EBRD 49668- Voda Banja Luka - grant </t>
  </si>
  <si>
    <t xml:space="preserve">Otplata </t>
  </si>
  <si>
    <t xml:space="preserve">otpalta </t>
  </si>
  <si>
    <t>EBRD 38770 Gasifikacija SBK FBiH</t>
  </si>
  <si>
    <t xml:space="preserve">EBRD 49407 RS - Centralno grijanje Banja Luka - grant </t>
  </si>
  <si>
    <t xml:space="preserve">EBRD 49203 RS - Proširenje ElektroBiljeljina </t>
  </si>
  <si>
    <t>09.03.2018</t>
  </si>
  <si>
    <t>29.08.2017</t>
  </si>
  <si>
    <t xml:space="preserve">EBRD  47658  Elektrokrajina distribucija el. Energije </t>
  </si>
  <si>
    <t xml:space="preserve">Energetika </t>
  </si>
  <si>
    <t>18.06.2016</t>
  </si>
  <si>
    <t xml:space="preserve">Otplata  </t>
  </si>
  <si>
    <t xml:space="preserve">EBRD 47324 - ISO EMS SCADA </t>
  </si>
  <si>
    <t>20.07.2015</t>
  </si>
  <si>
    <t xml:space="preserve">EBRD 45088 RS Prijedor cenrallno grijanje </t>
  </si>
  <si>
    <t>29.05.2014</t>
  </si>
  <si>
    <t xml:space="preserve">EBRD 45088 RS Pale  cenrallno grijanje </t>
  </si>
  <si>
    <t>25.04.2013</t>
  </si>
  <si>
    <t xml:space="preserve">EBRD 44199- EPBIH Hidroelekrane </t>
  </si>
  <si>
    <t>EBRD 41370 RS Put Banja Luka - Doboj</t>
  </si>
  <si>
    <t>22.06.2011</t>
  </si>
  <si>
    <t>EBRD 40775- RS Otpadne vode Bijeljina faza 2</t>
  </si>
  <si>
    <t xml:space="preserve">otplata </t>
  </si>
  <si>
    <t xml:space="preserve">EBRD 40327- Mahovljani petlja </t>
  </si>
  <si>
    <t>06.04.2010</t>
  </si>
  <si>
    <t xml:space="preserve">EBRD-38899- Kreditna linija za AOD </t>
  </si>
  <si>
    <t>Nefinnsijski sekor</t>
  </si>
  <si>
    <t xml:space="preserve">EBRD  38716 Koridor VC </t>
  </si>
  <si>
    <t xml:space="preserve">EBRD 37972 ISO &amp; Transco </t>
  </si>
  <si>
    <t>02.07.2007</t>
  </si>
  <si>
    <t xml:space="preserve">EBRD  37543 BIH Rehanivilitacija puteva </t>
  </si>
  <si>
    <t xml:space="preserve">EBRD 36876 RS - Bijeljina prikupljanje otpadnih voda </t>
  </si>
  <si>
    <t>EBRD 35806 Distribucija el.energije</t>
  </si>
  <si>
    <t>18.09.2005</t>
  </si>
  <si>
    <t xml:space="preserve">EBRD 35288- BIH Sistem za upravljanje vazdušnim saobraćajem </t>
  </si>
  <si>
    <t xml:space="preserve">EBRD 35288 BIH Razvojni program za puteve </t>
  </si>
  <si>
    <t xml:space="preserve">EBRD 26590 Preprivaizacija Telecom Srpske </t>
  </si>
  <si>
    <t>26.04.2002</t>
  </si>
  <si>
    <t xml:space="preserve">EBRD 10224 Rekonstrukcija željeznica BIH </t>
  </si>
  <si>
    <t xml:space="preserve">EBRD 12413 Rekonsturkcija el. Eneergije </t>
  </si>
  <si>
    <t>06.02.1998</t>
  </si>
  <si>
    <t xml:space="preserve">EBRD 3092-Hitni projekat rekosnstrukcije telekomunikacija </t>
  </si>
  <si>
    <t>EBRD 3211- Hitrna rekonstrukcija sitema električne energije</t>
  </si>
  <si>
    <t>31.10.1996</t>
  </si>
  <si>
    <t xml:space="preserve">amotizacija </t>
  </si>
  <si>
    <t xml:space="preserve">otpalata </t>
  </si>
  <si>
    <t>otplata</t>
  </si>
  <si>
    <t>01.11.2015</t>
  </si>
  <si>
    <t>20.08.2015</t>
  </si>
  <si>
    <t>19.11.2015</t>
  </si>
  <si>
    <t>22.12.2016</t>
  </si>
  <si>
    <t>12.09.2018</t>
  </si>
  <si>
    <t>20.11.2019.</t>
  </si>
  <si>
    <t>05.02.2020</t>
  </si>
  <si>
    <t>25.06.2020</t>
  </si>
  <si>
    <t>27.12.2017</t>
  </si>
  <si>
    <t>03.08.2017</t>
  </si>
  <si>
    <t>01.02.2006</t>
  </si>
  <si>
    <t>20.11.2006</t>
  </si>
  <si>
    <t>06.12.2006</t>
  </si>
  <si>
    <t>20.12.2016</t>
  </si>
  <si>
    <t>16.12.2009</t>
  </si>
  <si>
    <t>11.05.2010.</t>
  </si>
  <si>
    <t>07.07.2010.</t>
  </si>
  <si>
    <t>27.01.2010</t>
  </si>
  <si>
    <t>26.08.2010</t>
  </si>
  <si>
    <t>28.10.2008</t>
  </si>
  <si>
    <t>17.03.2009.</t>
  </si>
  <si>
    <t>17.07.2007</t>
  </si>
  <si>
    <t>13.02.2008.</t>
  </si>
  <si>
    <t>17.07.2017</t>
  </si>
  <si>
    <t>13.02.2008</t>
  </si>
  <si>
    <t>25.04.2006.</t>
  </si>
  <si>
    <t>01.08.2006</t>
  </si>
  <si>
    <t>12.10.2006.</t>
  </si>
  <si>
    <t>03.12.2004</t>
  </si>
  <si>
    <t>15.07.2005.</t>
  </si>
  <si>
    <t>11.06.2001</t>
  </si>
  <si>
    <t>21.12.2001.</t>
  </si>
  <si>
    <t>02.11.2000.</t>
  </si>
  <si>
    <t>21.12.2001</t>
  </si>
  <si>
    <t>30.03.2000</t>
  </si>
  <si>
    <t>30.12.1999.</t>
  </si>
  <si>
    <t>24.08.2011</t>
  </si>
  <si>
    <t xml:space="preserve">EBRD 48252- Sarajevo voda </t>
  </si>
  <si>
    <t>11.05.2017</t>
  </si>
  <si>
    <t>15.02.2018</t>
  </si>
  <si>
    <t>25.01.2019</t>
  </si>
  <si>
    <t>28.04.2016</t>
  </si>
  <si>
    <t>23.07.2015.</t>
  </si>
  <si>
    <t>15.02.2018.</t>
  </si>
  <si>
    <t>28.04.2016.</t>
  </si>
  <si>
    <t>03.09.2020.</t>
  </si>
  <si>
    <t>15.10.2020</t>
  </si>
  <si>
    <t>09.02.2021.</t>
  </si>
  <si>
    <t>26.02.2020</t>
  </si>
  <si>
    <t>09.05.2019.</t>
  </si>
  <si>
    <t>26.02.2020.</t>
  </si>
  <si>
    <t>03.08.2017.</t>
  </si>
  <si>
    <t>03.04.2012.</t>
  </si>
  <si>
    <t>06.12.2012.</t>
  </si>
  <si>
    <t>07.05.2014.</t>
  </si>
  <si>
    <t>16.03.2017</t>
  </si>
  <si>
    <t>03.02.2020</t>
  </si>
  <si>
    <t>22.07.2020</t>
  </si>
  <si>
    <t>28.01.2021</t>
  </si>
  <si>
    <t>29.10.2025</t>
  </si>
  <si>
    <t>29.07.2025</t>
  </si>
  <si>
    <t>29.07.2026</t>
  </si>
  <si>
    <t>10.03.2026.</t>
  </si>
  <si>
    <t>07.03.2024.</t>
  </si>
  <si>
    <t>20.11.2024.</t>
  </si>
  <si>
    <t>27.06.2022</t>
  </si>
  <si>
    <t xml:space="preserve">EBRD 47372 FBiH Koridor Vc 2  - grant EU WBIF ( Poddionica Buna -Počitelj) </t>
  </si>
  <si>
    <t>15.06.2021</t>
  </si>
  <si>
    <t xml:space="preserve">EBRD 47372 FBiH Koridor Vc 2  - grant EU WBIF ( Poddionica Tinel Zenica -D .Gračanica ) </t>
  </si>
  <si>
    <t>13.05.2020</t>
  </si>
  <si>
    <t xml:space="preserve">EBRD 51294 FBiH GrCFW2 Javni prevoz Sarajevo dio2  </t>
  </si>
  <si>
    <t>16.04.2021</t>
  </si>
  <si>
    <t>10.03.2026</t>
  </si>
  <si>
    <t>06.02.2003</t>
  </si>
  <si>
    <t>11.06.2006</t>
  </si>
  <si>
    <t>17.07.2012</t>
  </si>
  <si>
    <t>31.10.2021</t>
  </si>
  <si>
    <t>02.11.2005.</t>
  </si>
  <si>
    <t>03.12.20010</t>
  </si>
  <si>
    <t>01.08.2010.</t>
  </si>
  <si>
    <t>11.05.2022</t>
  </si>
  <si>
    <t>02.07.2012</t>
  </si>
  <si>
    <t>27.01.2015</t>
  </si>
  <si>
    <t>06.04.2015</t>
  </si>
  <si>
    <t>22.06.2016</t>
  </si>
  <si>
    <t>08.01.2009</t>
  </si>
  <si>
    <t>08.01.2013</t>
  </si>
  <si>
    <t>29.05.2019</t>
  </si>
  <si>
    <t>20.07.2019</t>
  </si>
  <si>
    <t>18.06.2020</t>
  </si>
  <si>
    <t>29.08.2021</t>
  </si>
  <si>
    <t>09.03.2020</t>
  </si>
  <si>
    <t>03.04.2016</t>
  </si>
  <si>
    <t>28.10.2013</t>
  </si>
  <si>
    <t>24.04.2015</t>
  </si>
  <si>
    <t xml:space="preserve">EBRD  45810 Vosnadbijevanje Gradačac  - grant </t>
  </si>
  <si>
    <t>24.12.2014</t>
  </si>
  <si>
    <t>29.06.2018</t>
  </si>
  <si>
    <t>31.12.2020</t>
  </si>
  <si>
    <t>19.07.2010</t>
  </si>
  <si>
    <t>31.12.2015</t>
  </si>
  <si>
    <t>31.03-2015</t>
  </si>
  <si>
    <t>31.12.2016            31.03.2019.</t>
  </si>
  <si>
    <t>24.04.2015         31.12.2017</t>
  </si>
  <si>
    <t xml:space="preserve">eBRD 42557  Vodosnadbijevanje Čapljina </t>
  </si>
  <si>
    <t>eBRD 42557  Vodosnadbijevanje Čapljina -grant</t>
  </si>
  <si>
    <t>01.04.2014</t>
  </si>
  <si>
    <t>02.12.2014</t>
  </si>
  <si>
    <t>30.06.2015</t>
  </si>
  <si>
    <t>30.06.2016            31.12.2018.</t>
  </si>
  <si>
    <t>27.09.2010</t>
  </si>
  <si>
    <t xml:space="preserve">EBRD-PREGLED UGOVORA  U FAZI IMPLEMENTACIJE </t>
  </si>
  <si>
    <t xml:space="preserve">DATUM </t>
  </si>
  <si>
    <t xml:space="preserve">OTPLATE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</si>
</sst>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2" borderId="4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vertical="center"/>
    </xf>
    <xf numFmtId="14" fontId="4" fillId="3" borderId="18" xfId="0" applyNumberFormat="1" applyFont="1" applyFill="1" applyBorder="1" applyAlignment="1">
      <alignment horizontal="center" vertical="center" wrapText="1"/>
    </xf>
    <xf numFmtId="14" fontId="4" fillId="3" borderId="18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14" fontId="6" fillId="0" borderId="21" xfId="1" applyNumberFormat="1" applyFont="1" applyBorder="1" applyAlignment="1">
      <alignment horizontal="center"/>
    </xf>
    <xf numFmtId="14" fontId="6" fillId="0" borderId="20" xfId="1" applyNumberFormat="1" applyFont="1" applyBorder="1" applyAlignment="1">
      <alignment horizontal="center" vertical="center"/>
    </xf>
    <xf numFmtId="14" fontId="6" fillId="0" borderId="21" xfId="1" applyNumberFormat="1" applyFont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/>
    </xf>
    <xf numFmtId="4" fontId="4" fillId="3" borderId="20" xfId="0" applyNumberFormat="1" applyFont="1" applyFill="1" applyBorder="1" applyAlignment="1">
      <alignment vertical="center"/>
    </xf>
    <xf numFmtId="14" fontId="6" fillId="0" borderId="20" xfId="1" applyNumberFormat="1" applyFont="1" applyBorder="1" applyAlignment="1">
      <alignment horizontal="center"/>
    </xf>
    <xf numFmtId="0" fontId="4" fillId="3" borderId="7" xfId="0" applyFont="1" applyFill="1" applyBorder="1" applyAlignment="1">
      <alignment vertical="center"/>
    </xf>
    <xf numFmtId="14" fontId="6" fillId="0" borderId="7" xfId="1" applyNumberFormat="1" applyFont="1" applyBorder="1" applyAlignment="1">
      <alignment horizontal="center"/>
    </xf>
    <xf numFmtId="14" fontId="6" fillId="0" borderId="0" xfId="1" applyNumberFormat="1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14" fontId="6" fillId="0" borderId="0" xfId="1" applyNumberFormat="1" applyFont="1" applyBorder="1" applyAlignment="1">
      <alignment horizontal="center"/>
    </xf>
    <xf numFmtId="0" fontId="4" fillId="0" borderId="8" xfId="0" applyNumberFormat="1" applyFont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4" fontId="4" fillId="3" borderId="22" xfId="0" applyNumberFormat="1" applyFont="1" applyFill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vertical="center"/>
    </xf>
    <xf numFmtId="4" fontId="4" fillId="0" borderId="15" xfId="0" applyNumberFormat="1" applyFont="1" applyBorder="1" applyAlignment="1">
      <alignment horizontal="center" vertical="center"/>
    </xf>
    <xf numFmtId="14" fontId="4" fillId="0" borderId="17" xfId="1" applyNumberFormat="1" applyFont="1" applyBorder="1" applyAlignment="1">
      <alignment horizontal="center" vertical="center"/>
    </xf>
    <xf numFmtId="14" fontId="4" fillId="0" borderId="19" xfId="1" applyNumberFormat="1" applyFont="1" applyBorder="1" applyAlignment="1">
      <alignment horizontal="center" wrapText="1"/>
    </xf>
    <xf numFmtId="14" fontId="4" fillId="0" borderId="21" xfId="1" applyNumberFormat="1" applyFont="1" applyBorder="1" applyAlignment="1">
      <alignment horizontal="center"/>
    </xf>
    <xf numFmtId="14" fontId="4" fillId="0" borderId="20" xfId="1" applyNumberFormat="1" applyFont="1" applyBorder="1" applyAlignment="1">
      <alignment horizontal="center" vertical="center"/>
    </xf>
    <xf numFmtId="14" fontId="4" fillId="0" borderId="21" xfId="1" applyNumberFormat="1" applyFont="1" applyBorder="1" applyAlignment="1">
      <alignment horizontal="center" wrapText="1"/>
    </xf>
    <xf numFmtId="14" fontId="4" fillId="0" borderId="20" xfId="1" applyNumberFormat="1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4" fontId="2" fillId="2" borderId="13" xfId="0" applyNumberFormat="1" applyFont="1" applyFill="1" applyBorder="1" applyAlignment="1">
      <alignment horizontal="center" vertical="center"/>
    </xf>
    <xf numFmtId="14" fontId="6" fillId="0" borderId="12" xfId="1" applyNumberFormat="1" applyFont="1" applyBorder="1" applyAlignment="1">
      <alignment horizontal="center"/>
    </xf>
    <xf numFmtId="0" fontId="4" fillId="3" borderId="17" xfId="0" applyFont="1" applyFill="1" applyBorder="1" applyAlignment="1">
      <alignment vertical="center" wrapText="1"/>
    </xf>
    <xf numFmtId="0" fontId="0" fillId="0" borderId="17" xfId="0" applyBorder="1"/>
    <xf numFmtId="0" fontId="0" fillId="0" borderId="22" xfId="0" applyBorder="1"/>
    <xf numFmtId="0" fontId="0" fillId="4" borderId="25" xfId="0" applyFill="1" applyBorder="1"/>
    <xf numFmtId="0" fontId="0" fillId="4" borderId="17" xfId="0" applyFill="1" applyBorder="1"/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14" fontId="4" fillId="0" borderId="18" xfId="1" applyNumberFormat="1" applyFont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14" fontId="6" fillId="0" borderId="17" xfId="1" applyNumberFormat="1" applyFont="1" applyBorder="1" applyAlignment="1">
      <alignment horizontal="center"/>
    </xf>
    <xf numFmtId="0" fontId="0" fillId="5" borderId="13" xfId="0" applyFill="1" applyBorder="1"/>
    <xf numFmtId="0" fontId="0" fillId="5" borderId="24" xfId="0" applyFill="1" applyBorder="1"/>
    <xf numFmtId="0" fontId="0" fillId="5" borderId="6" xfId="0" applyFill="1" applyBorder="1"/>
    <xf numFmtId="0" fontId="11" fillId="5" borderId="9" xfId="0" applyFont="1" applyFill="1" applyBorder="1"/>
    <xf numFmtId="0" fontId="11" fillId="5" borderId="9" xfId="0" applyFont="1" applyFill="1" applyBorder="1" applyAlignment="1">
      <alignment wrapText="1"/>
    </xf>
    <xf numFmtId="4" fontId="4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14" fontId="4" fillId="3" borderId="17" xfId="0" applyNumberFormat="1" applyFont="1" applyFill="1" applyBorder="1" applyAlignment="1">
      <alignment horizontal="center" vertical="center" wrapText="1"/>
    </xf>
    <xf numFmtId="14" fontId="4" fillId="3" borderId="17" xfId="0" applyNumberFormat="1" applyFont="1" applyFill="1" applyBorder="1" applyAlignment="1">
      <alignment horizontal="center" vertical="center"/>
    </xf>
    <xf numFmtId="14" fontId="4" fillId="0" borderId="17" xfId="1" applyNumberFormat="1" applyFont="1" applyBorder="1" applyAlignment="1">
      <alignment horizontal="center" wrapText="1"/>
    </xf>
    <xf numFmtId="14" fontId="4" fillId="0" borderId="20" xfId="1" applyNumberFormat="1" applyFont="1" applyBorder="1" applyAlignment="1">
      <alignment horizontal="center" wrapText="1"/>
    </xf>
    <xf numFmtId="14" fontId="6" fillId="0" borderId="20" xfId="1" applyNumberFormat="1" applyFont="1" applyBorder="1" applyAlignment="1">
      <alignment horizontal="center" wrapText="1"/>
    </xf>
    <xf numFmtId="14" fontId="6" fillId="0" borderId="7" xfId="1" applyNumberFormat="1" applyFont="1" applyBorder="1" applyAlignment="1">
      <alignment horizontal="center" wrapText="1"/>
    </xf>
    <xf numFmtId="4" fontId="4" fillId="0" borderId="17" xfId="0" applyNumberFormat="1" applyFont="1" applyBorder="1" applyAlignment="1">
      <alignment vertical="center" wrapText="1"/>
    </xf>
    <xf numFmtId="0" fontId="8" fillId="0" borderId="17" xfId="0" applyFont="1" applyBorder="1"/>
    <xf numFmtId="0" fontId="10" fillId="0" borderId="26" xfId="0" applyFont="1" applyBorder="1"/>
    <xf numFmtId="0" fontId="10" fillId="0" borderId="17" xfId="0" applyFont="1" applyBorder="1"/>
    <xf numFmtId="0" fontId="9" fillId="0" borderId="17" xfId="0" applyFont="1" applyBorder="1"/>
    <xf numFmtId="0" fontId="12" fillId="0" borderId="4" xfId="0" applyNumberFormat="1" applyFont="1" applyBorder="1" applyAlignment="1">
      <alignment vertical="center"/>
    </xf>
    <xf numFmtId="4" fontId="12" fillId="0" borderId="26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/>
    </xf>
    <xf numFmtId="4" fontId="12" fillId="0" borderId="26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vertical="center"/>
    </xf>
    <xf numFmtId="4" fontId="12" fillId="0" borderId="17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/>
    </xf>
    <xf numFmtId="4" fontId="12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8" fillId="0" borderId="22" xfId="0" applyFont="1" applyBorder="1"/>
    <xf numFmtId="0" fontId="8" fillId="0" borderId="17" xfId="0" applyFont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vertical="center"/>
    </xf>
    <xf numFmtId="0" fontId="4" fillId="3" borderId="29" xfId="0" applyFont="1" applyFill="1" applyBorder="1" applyAlignment="1">
      <alignment horizontal="center" vertical="center" wrapText="1"/>
    </xf>
    <xf numFmtId="14" fontId="6" fillId="0" borderId="30" xfId="1" applyNumberFormat="1" applyFont="1" applyBorder="1" applyAlignment="1">
      <alignment horizontal="center"/>
    </xf>
    <xf numFmtId="14" fontId="6" fillId="0" borderId="17" xfId="1" applyNumberFormat="1" applyFont="1" applyBorder="1" applyAlignment="1">
      <alignment horizontal="center" wrapText="1"/>
    </xf>
    <xf numFmtId="0" fontId="4" fillId="0" borderId="14" xfId="0" applyNumberFormat="1" applyFont="1" applyBorder="1" applyAlignment="1">
      <alignment vertical="center"/>
    </xf>
    <xf numFmtId="0" fontId="8" fillId="0" borderId="17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2" xfId="0" applyFont="1" applyBorder="1" applyAlignment="1">
      <alignment horizontal="center"/>
    </xf>
    <xf numFmtId="14" fontId="4" fillId="0" borderId="17" xfId="1" applyNumberFormat="1" applyFont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0" fillId="0" borderId="15" xfId="0" applyBorder="1"/>
    <xf numFmtId="0" fontId="13" fillId="4" borderId="4" xfId="0" applyFont="1" applyFill="1" applyBorder="1"/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workbookViewId="0">
      <selection activeCell="D10" sqref="D10"/>
    </sheetView>
  </sheetViews>
  <sheetFormatPr defaultRowHeight="15" x14ac:dyDescent="0.25"/>
  <cols>
    <col min="1" max="1" width="5.42578125" customWidth="1"/>
    <col min="2" max="2" width="49.42578125" customWidth="1"/>
    <col min="3" max="3" width="15.85546875" customWidth="1"/>
    <col min="7" max="7" width="13.5703125" customWidth="1"/>
    <col min="9" max="9" width="19.140625" customWidth="1"/>
    <col min="10" max="10" width="23.140625" customWidth="1"/>
    <col min="12" max="12" width="19.5703125" customWidth="1"/>
  </cols>
  <sheetData>
    <row r="2" spans="1:13" ht="15.75" thickBot="1" x14ac:dyDescent="0.3"/>
    <row r="3" spans="1:13" ht="15.75" thickBot="1" x14ac:dyDescent="0.3">
      <c r="A3" s="110" t="s">
        <v>284</v>
      </c>
      <c r="B3" s="111"/>
      <c r="C3" s="112"/>
      <c r="D3" s="111"/>
      <c r="E3" s="111"/>
      <c r="F3" s="111"/>
      <c r="G3" s="111"/>
      <c r="H3" s="111"/>
      <c r="I3" s="111"/>
      <c r="J3" s="111"/>
      <c r="K3" s="111"/>
      <c r="L3" s="58"/>
    </row>
    <row r="4" spans="1:13" ht="15.75" thickBot="1" x14ac:dyDescent="0.3">
      <c r="A4" s="1" t="s">
        <v>0</v>
      </c>
      <c r="B4" s="113" t="s">
        <v>1</v>
      </c>
      <c r="C4" s="2"/>
      <c r="D4" s="115" t="s">
        <v>2</v>
      </c>
      <c r="E4" s="111"/>
      <c r="F4" s="111"/>
      <c r="G4" s="116"/>
      <c r="H4" s="113" t="s">
        <v>3</v>
      </c>
      <c r="I4" s="115" t="s">
        <v>4</v>
      </c>
      <c r="J4" s="111"/>
      <c r="K4" s="113" t="s">
        <v>5</v>
      </c>
      <c r="L4" s="59" t="s">
        <v>80</v>
      </c>
    </row>
    <row r="5" spans="1:13" ht="15.75" thickBot="1" x14ac:dyDescent="0.3">
      <c r="A5" s="3" t="s">
        <v>6</v>
      </c>
      <c r="B5" s="114"/>
      <c r="C5" s="4" t="s">
        <v>76</v>
      </c>
      <c r="D5" s="5" t="s">
        <v>7</v>
      </c>
      <c r="E5" s="64" t="s">
        <v>109</v>
      </c>
      <c r="F5" s="6" t="s">
        <v>8</v>
      </c>
      <c r="G5" s="7" t="s">
        <v>9</v>
      </c>
      <c r="H5" s="114"/>
      <c r="I5" s="8" t="s">
        <v>10</v>
      </c>
      <c r="J5" s="9" t="s">
        <v>11</v>
      </c>
      <c r="K5" s="114"/>
      <c r="L5" s="59"/>
    </row>
    <row r="6" spans="1:13" ht="33.75" x14ac:dyDescent="0.25">
      <c r="A6" s="10">
        <v>1</v>
      </c>
      <c r="B6" s="11" t="s">
        <v>70</v>
      </c>
      <c r="C6" s="55" t="s">
        <v>77</v>
      </c>
      <c r="D6" s="13" t="s">
        <v>21</v>
      </c>
      <c r="E6" s="12" t="s">
        <v>228</v>
      </c>
      <c r="F6" s="13" t="s">
        <v>22</v>
      </c>
      <c r="G6" s="14" t="s">
        <v>23</v>
      </c>
      <c r="H6" s="13" t="s">
        <v>15</v>
      </c>
      <c r="I6" s="15">
        <v>4500000</v>
      </c>
      <c r="J6" s="15">
        <v>4240598.79</v>
      </c>
      <c r="K6" s="15">
        <f t="shared" ref="K6:K21" si="0">J6/I6*100</f>
        <v>94.235528666666667</v>
      </c>
      <c r="L6" s="56"/>
    </row>
    <row r="7" spans="1:13" ht="33.75" x14ac:dyDescent="0.25">
      <c r="A7" s="10">
        <v>2</v>
      </c>
      <c r="B7" s="11" t="s">
        <v>71</v>
      </c>
      <c r="C7" s="11" t="s">
        <v>78</v>
      </c>
      <c r="D7" s="13" t="s">
        <v>24</v>
      </c>
      <c r="E7" s="12" t="s">
        <v>214</v>
      </c>
      <c r="F7" s="13" t="s">
        <v>25</v>
      </c>
      <c r="G7" s="14" t="s">
        <v>67</v>
      </c>
      <c r="H7" s="13" t="s">
        <v>15</v>
      </c>
      <c r="I7" s="15">
        <v>80000000</v>
      </c>
      <c r="J7" s="15">
        <v>71083229.219999999</v>
      </c>
      <c r="K7" s="15">
        <f t="shared" si="0"/>
        <v>88.854036524999998</v>
      </c>
      <c r="L7" s="56"/>
    </row>
    <row r="8" spans="1:13" ht="22.5" x14ac:dyDescent="0.25">
      <c r="A8" s="10">
        <v>3</v>
      </c>
      <c r="B8" s="11" t="s">
        <v>72</v>
      </c>
      <c r="C8" s="11" t="s">
        <v>78</v>
      </c>
      <c r="D8" s="13" t="s">
        <v>181</v>
      </c>
      <c r="E8" s="12" t="s">
        <v>182</v>
      </c>
      <c r="F8" s="13" t="s">
        <v>29</v>
      </c>
      <c r="G8" s="14" t="s">
        <v>30</v>
      </c>
      <c r="H8" s="13" t="s">
        <v>15</v>
      </c>
      <c r="I8" s="15">
        <v>70000000</v>
      </c>
      <c r="J8" s="15">
        <v>63877377.920000002</v>
      </c>
      <c r="K8" s="15">
        <f t="shared" si="0"/>
        <v>91.253397028571428</v>
      </c>
      <c r="L8" s="56"/>
    </row>
    <row r="9" spans="1:13" ht="33.75" x14ac:dyDescent="0.25">
      <c r="A9" s="10">
        <v>4</v>
      </c>
      <c r="B9" s="11" t="s">
        <v>73</v>
      </c>
      <c r="C9" s="55" t="s">
        <v>77</v>
      </c>
      <c r="D9" s="13" t="s">
        <v>33</v>
      </c>
      <c r="E9" s="12" t="s">
        <v>215</v>
      </c>
      <c r="F9" s="13" t="s">
        <v>34</v>
      </c>
      <c r="G9" s="16" t="s">
        <v>35</v>
      </c>
      <c r="H9" s="13" t="s">
        <v>15</v>
      </c>
      <c r="I9" s="15">
        <v>6000000</v>
      </c>
      <c r="J9" s="15">
        <v>4790279.1500000004</v>
      </c>
      <c r="K9" s="15">
        <f t="shared" si="0"/>
        <v>79.837985833333335</v>
      </c>
      <c r="L9" s="56"/>
      <c r="M9" t="s">
        <v>79</v>
      </c>
    </row>
    <row r="10" spans="1:13" ht="22.5" x14ac:dyDescent="0.25">
      <c r="A10" s="10">
        <v>5</v>
      </c>
      <c r="B10" s="11" t="s">
        <v>74</v>
      </c>
      <c r="C10" s="55" t="s">
        <v>77</v>
      </c>
      <c r="D10" s="13" t="s">
        <v>36</v>
      </c>
      <c r="E10" s="12" t="s">
        <v>216</v>
      </c>
      <c r="F10" s="13" t="s">
        <v>37</v>
      </c>
      <c r="G10" s="17" t="s">
        <v>38</v>
      </c>
      <c r="H10" s="13" t="s">
        <v>15</v>
      </c>
      <c r="I10" s="15">
        <v>25000000</v>
      </c>
      <c r="J10" s="15">
        <v>7506214.0700000003</v>
      </c>
      <c r="K10" s="15">
        <f t="shared" si="0"/>
        <v>30.024856280000002</v>
      </c>
      <c r="L10" s="56"/>
    </row>
    <row r="11" spans="1:13" ht="34.5" x14ac:dyDescent="0.25">
      <c r="A11" s="10">
        <v>6</v>
      </c>
      <c r="B11" s="18" t="s">
        <v>42</v>
      </c>
      <c r="C11" s="55" t="s">
        <v>77</v>
      </c>
      <c r="D11" s="24" t="s">
        <v>175</v>
      </c>
      <c r="E11" s="19" t="s">
        <v>217</v>
      </c>
      <c r="F11" s="20" t="s">
        <v>43</v>
      </c>
      <c r="G11" s="21" t="s">
        <v>44</v>
      </c>
      <c r="H11" s="22" t="s">
        <v>15</v>
      </c>
      <c r="I11" s="23">
        <v>11000000</v>
      </c>
      <c r="J11" s="23">
        <v>147454.19</v>
      </c>
      <c r="K11" s="23">
        <f t="shared" si="0"/>
        <v>1.3404926363636362</v>
      </c>
      <c r="L11" s="56"/>
    </row>
    <row r="12" spans="1:13" ht="23.25" x14ac:dyDescent="0.25">
      <c r="A12" s="10">
        <v>7</v>
      </c>
      <c r="B12" s="18" t="s">
        <v>45</v>
      </c>
      <c r="C12" s="18" t="s">
        <v>78</v>
      </c>
      <c r="D12" s="24" t="s">
        <v>46</v>
      </c>
      <c r="E12" s="19" t="s">
        <v>186</v>
      </c>
      <c r="F12" s="24" t="s">
        <v>47</v>
      </c>
      <c r="G12" s="21" t="s">
        <v>48</v>
      </c>
      <c r="H12" s="22" t="s">
        <v>15</v>
      </c>
      <c r="I12" s="23">
        <v>65000000</v>
      </c>
      <c r="J12" s="23">
        <v>18925651.140000001</v>
      </c>
      <c r="K12" s="23">
        <f t="shared" si="0"/>
        <v>29.116386369230767</v>
      </c>
      <c r="L12" s="56"/>
    </row>
    <row r="13" spans="1:13" ht="22.5" x14ac:dyDescent="0.25">
      <c r="A13" s="10">
        <v>8</v>
      </c>
      <c r="B13" s="18" t="s">
        <v>49</v>
      </c>
      <c r="C13" s="55" t="s">
        <v>77</v>
      </c>
      <c r="D13" s="24" t="s">
        <v>178</v>
      </c>
      <c r="E13" s="19" t="s">
        <v>218</v>
      </c>
      <c r="F13" s="24" t="s">
        <v>50</v>
      </c>
      <c r="G13" s="21" t="s">
        <v>51</v>
      </c>
      <c r="H13" s="22" t="s">
        <v>15</v>
      </c>
      <c r="I13" s="23">
        <v>5000000</v>
      </c>
      <c r="J13" s="23">
        <v>2029853.75</v>
      </c>
      <c r="K13" s="23">
        <f t="shared" si="0"/>
        <v>40.597074999999997</v>
      </c>
      <c r="L13" s="56"/>
    </row>
    <row r="14" spans="1:13" ht="22.5" x14ac:dyDescent="0.25">
      <c r="A14" s="10">
        <v>9</v>
      </c>
      <c r="B14" s="18" t="s">
        <v>75</v>
      </c>
      <c r="C14" s="55" t="s">
        <v>77</v>
      </c>
      <c r="D14" s="24" t="s">
        <v>179</v>
      </c>
      <c r="E14" s="19" t="s">
        <v>219</v>
      </c>
      <c r="F14" s="24" t="s">
        <v>50</v>
      </c>
      <c r="G14" s="21" t="s">
        <v>52</v>
      </c>
      <c r="H14" s="22" t="s">
        <v>15</v>
      </c>
      <c r="I14" s="23">
        <v>15000000</v>
      </c>
      <c r="J14" s="23">
        <v>2952982.8</v>
      </c>
      <c r="K14" s="23">
        <f t="shared" si="0"/>
        <v>19.686551999999999</v>
      </c>
      <c r="L14" s="56"/>
    </row>
    <row r="15" spans="1:13" ht="22.5" x14ac:dyDescent="0.25">
      <c r="A15" s="10">
        <v>10</v>
      </c>
      <c r="B15" s="18" t="s">
        <v>243</v>
      </c>
      <c r="C15" s="55" t="s">
        <v>77</v>
      </c>
      <c r="D15" s="24" t="s">
        <v>179</v>
      </c>
      <c r="E15" s="19" t="s">
        <v>219</v>
      </c>
      <c r="F15" s="24" t="s">
        <v>53</v>
      </c>
      <c r="G15" s="21" t="s">
        <v>52</v>
      </c>
      <c r="H15" s="22" t="s">
        <v>15</v>
      </c>
      <c r="I15" s="23">
        <v>20000000</v>
      </c>
      <c r="J15" s="23">
        <v>200000</v>
      </c>
      <c r="K15" s="23">
        <f t="shared" si="0"/>
        <v>1</v>
      </c>
      <c r="L15" s="56"/>
    </row>
    <row r="16" spans="1:13" ht="22.5" x14ac:dyDescent="0.25">
      <c r="A16" s="10">
        <v>11</v>
      </c>
      <c r="B16" s="18" t="s">
        <v>54</v>
      </c>
      <c r="C16" s="55" t="s">
        <v>77</v>
      </c>
      <c r="D16" s="24" t="s">
        <v>180</v>
      </c>
      <c r="E16" s="19" t="s">
        <v>220</v>
      </c>
      <c r="F16" s="24" t="s">
        <v>55</v>
      </c>
      <c r="G16" s="21" t="s">
        <v>52</v>
      </c>
      <c r="H16" s="22" t="s">
        <v>15</v>
      </c>
      <c r="I16" s="23">
        <v>30000000</v>
      </c>
      <c r="J16" s="23">
        <v>300000</v>
      </c>
      <c r="K16" s="23">
        <f t="shared" si="0"/>
        <v>1</v>
      </c>
      <c r="L16" s="56"/>
    </row>
    <row r="17" spans="1:17" x14ac:dyDescent="0.25">
      <c r="A17" s="10">
        <v>12</v>
      </c>
      <c r="B17" s="18" t="s">
        <v>56</v>
      </c>
      <c r="C17" s="18"/>
      <c r="D17" s="24"/>
      <c r="E17" s="19"/>
      <c r="F17" s="24"/>
      <c r="G17" s="21"/>
      <c r="H17" s="22"/>
      <c r="I17" s="23">
        <f>SUM(I18:I19)</f>
        <v>210000000</v>
      </c>
      <c r="J17" s="23">
        <f>SUM(J18:J19)</f>
        <v>11921940.91</v>
      </c>
      <c r="K17" s="23">
        <f t="shared" si="0"/>
        <v>5.6771147190476192</v>
      </c>
      <c r="L17" s="56"/>
    </row>
    <row r="18" spans="1:17" x14ac:dyDescent="0.25">
      <c r="A18" s="10"/>
      <c r="B18" s="25" t="s">
        <v>57</v>
      </c>
      <c r="C18" s="25" t="s">
        <v>78</v>
      </c>
      <c r="D18" s="26" t="s">
        <v>222</v>
      </c>
      <c r="E18" s="54" t="s">
        <v>221</v>
      </c>
      <c r="F18" s="26" t="s">
        <v>58</v>
      </c>
      <c r="G18" s="27" t="s">
        <v>52</v>
      </c>
      <c r="H18" s="28" t="s">
        <v>15</v>
      </c>
      <c r="I18" s="29">
        <v>60000000</v>
      </c>
      <c r="J18" s="29">
        <v>600000</v>
      </c>
      <c r="K18" s="29">
        <f t="shared" si="0"/>
        <v>1</v>
      </c>
      <c r="L18" s="56"/>
      <c r="O18" t="s">
        <v>79</v>
      </c>
      <c r="Q18" t="s">
        <v>79</v>
      </c>
    </row>
    <row r="19" spans="1:17" x14ac:dyDescent="0.25">
      <c r="A19" s="10"/>
      <c r="B19" s="30" t="s">
        <v>59</v>
      </c>
      <c r="C19" s="25"/>
      <c r="D19" s="26"/>
      <c r="E19" s="31"/>
      <c r="F19" s="26"/>
      <c r="G19" s="27"/>
      <c r="H19" s="28"/>
      <c r="I19" s="29">
        <v>150000000</v>
      </c>
      <c r="J19" s="29">
        <v>11321940.91</v>
      </c>
      <c r="K19" s="29">
        <f t="shared" si="0"/>
        <v>7.547960606666666</v>
      </c>
      <c r="L19" s="56"/>
    </row>
    <row r="20" spans="1:17" x14ac:dyDescent="0.25">
      <c r="A20" s="10">
        <v>13</v>
      </c>
      <c r="B20" s="18" t="s">
        <v>60</v>
      </c>
      <c r="C20" s="18" t="s">
        <v>78</v>
      </c>
      <c r="D20" s="24" t="s">
        <v>177</v>
      </c>
      <c r="E20" s="19" t="s">
        <v>223</v>
      </c>
      <c r="F20" s="24" t="s">
        <v>61</v>
      </c>
      <c r="G20" s="21" t="s">
        <v>62</v>
      </c>
      <c r="H20" s="22" t="s">
        <v>15</v>
      </c>
      <c r="I20" s="23">
        <v>180000000</v>
      </c>
      <c r="J20" s="23">
        <v>49455220.869999997</v>
      </c>
      <c r="K20" s="23">
        <f t="shared" si="0"/>
        <v>27.475122705555556</v>
      </c>
      <c r="L20" s="56"/>
    </row>
    <row r="21" spans="1:17" ht="23.25" x14ac:dyDescent="0.25">
      <c r="A21" s="10">
        <v>14</v>
      </c>
      <c r="B21" s="18" t="s">
        <v>63</v>
      </c>
      <c r="C21" s="18" t="s">
        <v>78</v>
      </c>
      <c r="D21" s="24" t="s">
        <v>176</v>
      </c>
      <c r="E21" s="19" t="s">
        <v>224</v>
      </c>
      <c r="F21" s="24" t="s">
        <v>64</v>
      </c>
      <c r="G21" s="21" t="s">
        <v>65</v>
      </c>
      <c r="H21" s="22" t="s">
        <v>15</v>
      </c>
      <c r="I21" s="23">
        <v>10000000</v>
      </c>
      <c r="J21" s="23">
        <v>100000</v>
      </c>
      <c r="K21" s="23">
        <f t="shared" si="0"/>
        <v>1</v>
      </c>
      <c r="L21" s="56"/>
    </row>
    <row r="22" spans="1:17" ht="23.25" thickBot="1" x14ac:dyDescent="0.3">
      <c r="A22" s="32">
        <v>15</v>
      </c>
      <c r="B22" s="33" t="s">
        <v>108</v>
      </c>
      <c r="C22" s="55" t="s">
        <v>77</v>
      </c>
      <c r="D22" s="35" t="s">
        <v>107</v>
      </c>
      <c r="E22" s="34" t="s">
        <v>244</v>
      </c>
      <c r="F22" s="35" t="s">
        <v>66</v>
      </c>
      <c r="G22" s="36" t="s">
        <v>52</v>
      </c>
      <c r="H22" s="35" t="s">
        <v>15</v>
      </c>
      <c r="I22" s="37">
        <v>1992500</v>
      </c>
      <c r="J22" s="37">
        <v>0</v>
      </c>
      <c r="K22" s="37">
        <f t="shared" ref="K22:K32" si="1">J22/I22*100</f>
        <v>0</v>
      </c>
      <c r="L22" s="57"/>
    </row>
    <row r="23" spans="1:17" ht="23.25" thickBot="1" x14ac:dyDescent="0.3">
      <c r="A23" s="32">
        <v>16</v>
      </c>
      <c r="B23" s="18" t="s">
        <v>104</v>
      </c>
      <c r="C23" s="55" t="s">
        <v>77</v>
      </c>
      <c r="D23" s="35" t="s">
        <v>105</v>
      </c>
      <c r="E23" s="34" t="s">
        <v>244</v>
      </c>
      <c r="F23" s="35" t="s">
        <v>106</v>
      </c>
      <c r="G23" s="36" t="s">
        <v>232</v>
      </c>
      <c r="H23" s="35" t="s">
        <v>15</v>
      </c>
      <c r="I23" s="37">
        <v>10000000</v>
      </c>
      <c r="J23" s="37">
        <v>0</v>
      </c>
      <c r="K23" s="37">
        <f t="shared" si="1"/>
        <v>0</v>
      </c>
      <c r="L23" s="57"/>
    </row>
    <row r="24" spans="1:17" ht="23.25" thickBot="1" x14ac:dyDescent="0.3">
      <c r="A24" s="32">
        <v>17</v>
      </c>
      <c r="B24" s="62" t="s">
        <v>99</v>
      </c>
      <c r="C24" s="55" t="s">
        <v>77</v>
      </c>
      <c r="D24" s="35" t="s">
        <v>100</v>
      </c>
      <c r="E24" s="34" t="s">
        <v>231</v>
      </c>
      <c r="F24" s="35" t="s">
        <v>101</v>
      </c>
      <c r="G24" s="36" t="s">
        <v>233</v>
      </c>
      <c r="H24" s="35" t="s">
        <v>15</v>
      </c>
      <c r="I24" s="37">
        <v>8000000</v>
      </c>
      <c r="J24" s="37">
        <v>0</v>
      </c>
      <c r="K24" s="37">
        <f t="shared" si="1"/>
        <v>0</v>
      </c>
      <c r="L24" s="57"/>
    </row>
    <row r="25" spans="1:17" ht="23.25" thickBot="1" x14ac:dyDescent="0.3">
      <c r="A25" s="32">
        <v>18</v>
      </c>
      <c r="B25" s="62" t="s">
        <v>102</v>
      </c>
      <c r="C25" s="55" t="s">
        <v>77</v>
      </c>
      <c r="D25" s="35" t="s">
        <v>103</v>
      </c>
      <c r="E25" s="34" t="s">
        <v>231</v>
      </c>
      <c r="F25" s="35" t="s">
        <v>101</v>
      </c>
      <c r="G25" s="36" t="s">
        <v>234</v>
      </c>
      <c r="H25" s="35" t="s">
        <v>82</v>
      </c>
      <c r="I25" s="37">
        <v>2000000</v>
      </c>
      <c r="J25" s="37">
        <v>0</v>
      </c>
      <c r="K25" s="37">
        <f t="shared" si="1"/>
        <v>0</v>
      </c>
      <c r="L25" s="57"/>
    </row>
    <row r="26" spans="1:17" ht="23.25" thickBot="1" x14ac:dyDescent="0.3">
      <c r="A26" s="32">
        <v>19</v>
      </c>
      <c r="B26" s="55" t="s">
        <v>239</v>
      </c>
      <c r="C26" s="55" t="s">
        <v>78</v>
      </c>
      <c r="D26" s="35" t="s">
        <v>98</v>
      </c>
      <c r="E26" s="34" t="s">
        <v>240</v>
      </c>
      <c r="F26" s="35" t="s">
        <v>245</v>
      </c>
      <c r="G26" s="36" t="s">
        <v>235</v>
      </c>
      <c r="H26" s="35" t="s">
        <v>82</v>
      </c>
      <c r="I26" s="37"/>
      <c r="J26" s="37">
        <v>0</v>
      </c>
      <c r="K26" s="37">
        <v>0</v>
      </c>
      <c r="L26" s="57"/>
    </row>
    <row r="27" spans="1:17" ht="23.25" thickBot="1" x14ac:dyDescent="0.3">
      <c r="A27" s="32">
        <v>20</v>
      </c>
      <c r="B27" s="55" t="s">
        <v>241</v>
      </c>
      <c r="C27" s="55" t="s">
        <v>78</v>
      </c>
      <c r="D27" s="35" t="s">
        <v>98</v>
      </c>
      <c r="E27" s="34" t="s">
        <v>240</v>
      </c>
      <c r="F27" s="35" t="s">
        <v>245</v>
      </c>
      <c r="G27" s="36" t="s">
        <v>235</v>
      </c>
      <c r="H27" s="35" t="s">
        <v>82</v>
      </c>
      <c r="I27" s="37"/>
      <c r="J27" s="37">
        <v>0</v>
      </c>
      <c r="K27" s="37">
        <v>0</v>
      </c>
      <c r="L27" s="57"/>
    </row>
    <row r="28" spans="1:17" ht="15.75" thickBot="1" x14ac:dyDescent="0.3">
      <c r="A28" s="32">
        <v>21</v>
      </c>
      <c r="B28" s="11" t="s">
        <v>95</v>
      </c>
      <c r="C28" s="55" t="s">
        <v>78</v>
      </c>
      <c r="D28" s="35" t="s">
        <v>96</v>
      </c>
      <c r="E28" s="34" t="s">
        <v>242</v>
      </c>
      <c r="F28" s="35" t="s">
        <v>97</v>
      </c>
      <c r="G28" s="36" t="s">
        <v>236</v>
      </c>
      <c r="H28" s="35" t="s">
        <v>82</v>
      </c>
      <c r="I28" s="37">
        <v>12900000</v>
      </c>
      <c r="J28" s="37">
        <v>0</v>
      </c>
      <c r="K28" s="37">
        <f t="shared" si="1"/>
        <v>0</v>
      </c>
      <c r="L28" s="57"/>
    </row>
    <row r="29" spans="1:17" ht="15.75" thickBot="1" x14ac:dyDescent="0.3">
      <c r="A29" s="32">
        <v>22</v>
      </c>
      <c r="B29" s="18" t="s">
        <v>90</v>
      </c>
      <c r="C29" s="55" t="s">
        <v>91</v>
      </c>
      <c r="D29" s="35" t="s">
        <v>92</v>
      </c>
      <c r="E29" s="34" t="s">
        <v>244</v>
      </c>
      <c r="F29" s="35" t="s">
        <v>93</v>
      </c>
      <c r="G29" s="36" t="s">
        <v>94</v>
      </c>
      <c r="H29" s="35" t="s">
        <v>82</v>
      </c>
      <c r="I29" s="37">
        <v>30000000</v>
      </c>
      <c r="J29" s="37">
        <v>0</v>
      </c>
      <c r="K29" s="37">
        <f t="shared" si="1"/>
        <v>0</v>
      </c>
      <c r="L29" s="57"/>
    </row>
    <row r="30" spans="1:17" ht="23.25" thickBot="1" x14ac:dyDescent="0.3">
      <c r="A30" s="32">
        <v>23</v>
      </c>
      <c r="B30" s="18" t="s">
        <v>86</v>
      </c>
      <c r="C30" s="55" t="s">
        <v>77</v>
      </c>
      <c r="D30" s="35" t="s">
        <v>88</v>
      </c>
      <c r="E30" s="34" t="s">
        <v>230</v>
      </c>
      <c r="F30" s="60" t="s">
        <v>89</v>
      </c>
      <c r="G30" s="36" t="s">
        <v>237</v>
      </c>
      <c r="H30" s="35" t="s">
        <v>15</v>
      </c>
      <c r="I30" s="37">
        <v>2000000</v>
      </c>
      <c r="J30" s="37">
        <v>0</v>
      </c>
      <c r="K30" s="37">
        <f t="shared" si="1"/>
        <v>0</v>
      </c>
      <c r="L30" s="57"/>
    </row>
    <row r="31" spans="1:17" ht="23.25" thickBot="1" x14ac:dyDescent="0.3">
      <c r="A31" s="32">
        <v>24</v>
      </c>
      <c r="B31" s="33" t="s">
        <v>83</v>
      </c>
      <c r="C31" s="55" t="s">
        <v>77</v>
      </c>
      <c r="D31" s="35" t="s">
        <v>81</v>
      </c>
      <c r="E31" s="34" t="s">
        <v>229</v>
      </c>
      <c r="F31" s="60" t="s">
        <v>84</v>
      </c>
      <c r="G31" s="36" t="s">
        <v>238</v>
      </c>
      <c r="H31" s="35" t="s">
        <v>15</v>
      </c>
      <c r="I31" s="37">
        <v>10000000</v>
      </c>
      <c r="J31" s="37">
        <v>0</v>
      </c>
      <c r="K31" s="37">
        <f t="shared" si="1"/>
        <v>0</v>
      </c>
      <c r="L31" s="57"/>
    </row>
    <row r="32" spans="1:17" ht="23.25" thickBot="1" x14ac:dyDescent="0.3">
      <c r="A32" s="32">
        <v>25</v>
      </c>
      <c r="B32" s="61" t="s">
        <v>87</v>
      </c>
      <c r="C32" s="55" t="s">
        <v>77</v>
      </c>
      <c r="D32" s="35" t="s">
        <v>81</v>
      </c>
      <c r="E32" s="34" t="s">
        <v>229</v>
      </c>
      <c r="F32" s="60" t="s">
        <v>85</v>
      </c>
      <c r="G32" s="36" t="s">
        <v>238</v>
      </c>
      <c r="H32" s="35" t="s">
        <v>82</v>
      </c>
      <c r="I32" s="37">
        <v>1000000</v>
      </c>
      <c r="J32" s="37">
        <v>0</v>
      </c>
      <c r="K32" s="37">
        <f t="shared" si="1"/>
        <v>0</v>
      </c>
      <c r="L32" s="57"/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3" workbookViewId="0">
      <selection activeCell="N16" sqref="N16"/>
    </sheetView>
  </sheetViews>
  <sheetFormatPr defaultRowHeight="15" x14ac:dyDescent="0.25"/>
  <cols>
    <col min="1" max="1" width="6.140625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15.5703125" customWidth="1"/>
    <col min="11" max="11" width="13.85546875" customWidth="1"/>
  </cols>
  <sheetData>
    <row r="1" spans="1:11" ht="15.75" thickBot="1" x14ac:dyDescent="0.3"/>
    <row r="2" spans="1:11" ht="15.75" thickBot="1" x14ac:dyDescent="0.3">
      <c r="A2" s="110" t="s">
        <v>68</v>
      </c>
      <c r="B2" s="111"/>
      <c r="C2" s="111"/>
      <c r="D2" s="111"/>
      <c r="E2" s="111"/>
      <c r="F2" s="111"/>
      <c r="G2" s="111"/>
      <c r="H2" s="111"/>
      <c r="I2" s="116"/>
      <c r="J2" s="130"/>
      <c r="K2" s="127"/>
    </row>
    <row r="3" spans="1:11" ht="15.75" thickBot="1" x14ac:dyDescent="0.3">
      <c r="A3" s="1" t="s">
        <v>0</v>
      </c>
      <c r="B3" s="113" t="s">
        <v>1</v>
      </c>
      <c r="C3" s="2"/>
      <c r="D3" s="111" t="s">
        <v>2</v>
      </c>
      <c r="E3" s="111"/>
      <c r="F3" s="111"/>
      <c r="G3" s="116"/>
      <c r="H3" s="113" t="s">
        <v>3</v>
      </c>
      <c r="I3" s="51" t="s">
        <v>4</v>
      </c>
      <c r="J3" s="132" t="s">
        <v>111</v>
      </c>
      <c r="K3" s="128" t="s">
        <v>285</v>
      </c>
    </row>
    <row r="4" spans="1:11" ht="15.75" thickBot="1" x14ac:dyDescent="0.3">
      <c r="A4" s="3" t="s">
        <v>6</v>
      </c>
      <c r="B4" s="114"/>
      <c r="C4" s="4" t="s">
        <v>76</v>
      </c>
      <c r="D4" s="5" t="s">
        <v>7</v>
      </c>
      <c r="E4" s="64" t="s">
        <v>109</v>
      </c>
      <c r="F4" s="6" t="s">
        <v>8</v>
      </c>
      <c r="G4" s="7" t="s">
        <v>9</v>
      </c>
      <c r="H4" s="114"/>
      <c r="I4" s="8" t="s">
        <v>10</v>
      </c>
      <c r="J4" s="131"/>
      <c r="K4" s="129" t="s">
        <v>286</v>
      </c>
    </row>
    <row r="5" spans="1:11" x14ac:dyDescent="0.25">
      <c r="A5" s="38">
        <v>1</v>
      </c>
      <c r="B5" s="39" t="s">
        <v>12</v>
      </c>
      <c r="C5" s="40" t="s">
        <v>78</v>
      </c>
      <c r="D5" s="117" t="s">
        <v>13</v>
      </c>
      <c r="E5" s="65"/>
      <c r="F5" s="117" t="s">
        <v>14</v>
      </c>
      <c r="G5" s="120" t="s">
        <v>282</v>
      </c>
      <c r="H5" s="40" t="s">
        <v>15</v>
      </c>
      <c r="I5" s="39">
        <v>42000000</v>
      </c>
      <c r="J5" s="98" t="s">
        <v>127</v>
      </c>
      <c r="K5" s="126"/>
    </row>
    <row r="6" spans="1:11" x14ac:dyDescent="0.25">
      <c r="A6" s="10"/>
      <c r="B6" s="41" t="s">
        <v>16</v>
      </c>
      <c r="C6" s="42"/>
      <c r="D6" s="118"/>
      <c r="E6" s="66" t="s">
        <v>198</v>
      </c>
      <c r="F6" s="118"/>
      <c r="G6" s="121"/>
      <c r="H6" s="42" t="s">
        <v>15</v>
      </c>
      <c r="I6" s="41">
        <v>28000000</v>
      </c>
      <c r="J6" s="98"/>
      <c r="K6" s="56"/>
    </row>
    <row r="7" spans="1:11" x14ac:dyDescent="0.25">
      <c r="A7" s="10"/>
      <c r="B7" s="43" t="s">
        <v>17</v>
      </c>
      <c r="C7" s="44"/>
      <c r="D7" s="119"/>
      <c r="E7" s="67"/>
      <c r="F7" s="119"/>
      <c r="G7" s="122"/>
      <c r="H7" s="44" t="s">
        <v>15</v>
      </c>
      <c r="I7" s="52">
        <v>70000000</v>
      </c>
      <c r="J7" s="98"/>
      <c r="K7" s="56"/>
    </row>
    <row r="8" spans="1:11" ht="22.5" x14ac:dyDescent="0.25">
      <c r="A8" s="10">
        <v>2</v>
      </c>
      <c r="B8" s="11" t="s">
        <v>18</v>
      </c>
      <c r="C8" s="13" t="s">
        <v>78</v>
      </c>
      <c r="D8" s="13" t="s">
        <v>19</v>
      </c>
      <c r="E8" s="12" t="s">
        <v>266</v>
      </c>
      <c r="F8" s="13" t="s">
        <v>20</v>
      </c>
      <c r="G8" s="14" t="s">
        <v>275</v>
      </c>
      <c r="H8" s="13" t="s">
        <v>15</v>
      </c>
      <c r="I8" s="15">
        <v>22500000</v>
      </c>
      <c r="J8" s="98" t="s">
        <v>127</v>
      </c>
      <c r="K8" s="56"/>
    </row>
    <row r="9" spans="1:11" x14ac:dyDescent="0.25">
      <c r="A9" s="10"/>
      <c r="B9" s="11"/>
      <c r="C9" s="13"/>
      <c r="D9" s="13"/>
      <c r="E9" s="12"/>
      <c r="F9" s="13"/>
      <c r="G9" s="14"/>
      <c r="H9" s="13"/>
      <c r="I9" s="15"/>
      <c r="J9" s="98"/>
      <c r="K9" s="56"/>
    </row>
    <row r="10" spans="1:11" x14ac:dyDescent="0.25">
      <c r="A10" s="10"/>
      <c r="B10" s="11"/>
      <c r="C10" s="13"/>
      <c r="D10" s="13"/>
      <c r="E10" s="12"/>
      <c r="F10" s="13"/>
      <c r="G10" s="14"/>
      <c r="H10" s="13"/>
      <c r="I10" s="15"/>
      <c r="J10" s="98"/>
      <c r="K10" s="56"/>
    </row>
    <row r="11" spans="1:11" ht="22.5" x14ac:dyDescent="0.25">
      <c r="A11" s="10"/>
      <c r="B11" s="11" t="s">
        <v>110</v>
      </c>
      <c r="C11" s="13" t="s">
        <v>78</v>
      </c>
      <c r="D11" s="13" t="s">
        <v>26</v>
      </c>
      <c r="E11" s="12" t="s">
        <v>182</v>
      </c>
      <c r="F11" s="13" t="s">
        <v>27</v>
      </c>
      <c r="G11" s="14" t="s">
        <v>28</v>
      </c>
      <c r="H11" s="13" t="s">
        <v>15</v>
      </c>
      <c r="I11" s="15">
        <v>76000000</v>
      </c>
      <c r="J11" s="98" t="s">
        <v>128</v>
      </c>
      <c r="K11" s="56"/>
    </row>
    <row r="12" spans="1:11" x14ac:dyDescent="0.25">
      <c r="A12" s="10"/>
      <c r="B12" s="11"/>
      <c r="C12" s="13"/>
      <c r="D12" s="13"/>
      <c r="E12" s="12"/>
      <c r="F12" s="13"/>
      <c r="G12" s="14"/>
      <c r="H12" s="13"/>
      <c r="I12" s="15"/>
      <c r="J12" s="98"/>
      <c r="K12" s="56"/>
    </row>
    <row r="13" spans="1:11" ht="22.5" x14ac:dyDescent="0.25">
      <c r="A13" s="10"/>
      <c r="B13" s="11" t="s">
        <v>129</v>
      </c>
      <c r="C13" s="76" t="s">
        <v>77</v>
      </c>
      <c r="D13" s="13" t="s">
        <v>31</v>
      </c>
      <c r="E13" s="12" t="s">
        <v>189</v>
      </c>
      <c r="F13" s="13" t="s">
        <v>32</v>
      </c>
      <c r="G13" s="12" t="s">
        <v>274</v>
      </c>
      <c r="H13" s="13" t="s">
        <v>15</v>
      </c>
      <c r="I13" s="15">
        <v>17000000</v>
      </c>
      <c r="J13" s="98" t="s">
        <v>127</v>
      </c>
      <c r="K13" s="56"/>
    </row>
    <row r="14" spans="1:11" ht="22.5" x14ac:dyDescent="0.25">
      <c r="A14" s="10"/>
      <c r="B14" s="11" t="s">
        <v>277</v>
      </c>
      <c r="C14" s="76" t="s">
        <v>77</v>
      </c>
      <c r="D14" s="13" t="s">
        <v>225</v>
      </c>
      <c r="E14" s="12" t="s">
        <v>226</v>
      </c>
      <c r="F14" s="13" t="s">
        <v>227</v>
      </c>
      <c r="G14" s="16" t="s">
        <v>265</v>
      </c>
      <c r="H14" s="13" t="s">
        <v>15</v>
      </c>
      <c r="I14" s="109">
        <v>5000000</v>
      </c>
      <c r="J14" s="98" t="s">
        <v>127</v>
      </c>
      <c r="K14" s="56"/>
    </row>
    <row r="15" spans="1:11" ht="22.5" x14ac:dyDescent="0.25">
      <c r="A15" s="10"/>
      <c r="B15" s="11" t="s">
        <v>278</v>
      </c>
      <c r="C15" s="76" t="s">
        <v>77</v>
      </c>
      <c r="D15" s="13" t="s">
        <v>279</v>
      </c>
      <c r="E15" s="12" t="s">
        <v>280</v>
      </c>
      <c r="F15" s="13" t="s">
        <v>280</v>
      </c>
      <c r="G15" s="16" t="s">
        <v>281</v>
      </c>
      <c r="H15" s="13" t="s">
        <v>15</v>
      </c>
      <c r="I15" s="109">
        <v>4410000</v>
      </c>
      <c r="J15" s="98"/>
      <c r="K15" s="56"/>
    </row>
    <row r="16" spans="1:11" ht="22.5" x14ac:dyDescent="0.25">
      <c r="A16" s="10"/>
      <c r="B16" s="11" t="s">
        <v>268</v>
      </c>
      <c r="C16" s="76" t="s">
        <v>77</v>
      </c>
      <c r="D16" s="13" t="s">
        <v>269</v>
      </c>
      <c r="E16" s="12" t="s">
        <v>270</v>
      </c>
      <c r="F16" s="13" t="s">
        <v>34</v>
      </c>
      <c r="G16" s="17" t="s">
        <v>271</v>
      </c>
      <c r="H16" s="13" t="s">
        <v>15</v>
      </c>
      <c r="I16" s="15">
        <v>1400000</v>
      </c>
      <c r="J16" s="98"/>
      <c r="K16" s="56"/>
    </row>
    <row r="17" spans="1:11" ht="68.25" x14ac:dyDescent="0.25">
      <c r="A17" s="10"/>
      <c r="B17" s="11" t="s">
        <v>39</v>
      </c>
      <c r="C17" s="13" t="s">
        <v>78</v>
      </c>
      <c r="D17" s="45" t="s">
        <v>40</v>
      </c>
      <c r="E17" s="63" t="s">
        <v>267</v>
      </c>
      <c r="F17" s="108" t="s">
        <v>276</v>
      </c>
      <c r="G17" s="46" t="s">
        <v>41</v>
      </c>
      <c r="H17" s="13" t="s">
        <v>15</v>
      </c>
      <c r="I17" s="15">
        <v>28500000</v>
      </c>
      <c r="J17" s="98" t="s">
        <v>127</v>
      </c>
      <c r="K17" s="56"/>
    </row>
    <row r="18" spans="1:11" ht="22.5" x14ac:dyDescent="0.25">
      <c r="A18" s="10"/>
      <c r="B18" s="18" t="s">
        <v>130</v>
      </c>
      <c r="C18" s="99" t="s">
        <v>77</v>
      </c>
      <c r="D18" s="50" t="s">
        <v>132</v>
      </c>
      <c r="E18" s="47"/>
      <c r="F18" s="48"/>
      <c r="G18" s="49" t="s">
        <v>264</v>
      </c>
      <c r="H18" s="22" t="s">
        <v>15</v>
      </c>
      <c r="I18" s="15">
        <v>8374000</v>
      </c>
      <c r="J18" s="98"/>
      <c r="K18" s="56"/>
    </row>
    <row r="19" spans="1:11" ht="22.5" x14ac:dyDescent="0.25">
      <c r="A19" s="10"/>
      <c r="B19" s="18" t="s">
        <v>131</v>
      </c>
      <c r="C19" s="99" t="s">
        <v>77</v>
      </c>
      <c r="D19" s="50" t="s">
        <v>133</v>
      </c>
      <c r="E19" s="47"/>
      <c r="F19" s="50"/>
      <c r="G19" s="49" t="s">
        <v>263</v>
      </c>
      <c r="H19" s="22" t="s">
        <v>15</v>
      </c>
      <c r="I19" s="15">
        <v>7500000</v>
      </c>
      <c r="J19" s="98"/>
      <c r="K19" s="56"/>
    </row>
    <row r="20" spans="1:11" x14ac:dyDescent="0.25">
      <c r="A20" s="10"/>
      <c r="B20" s="18" t="s">
        <v>134</v>
      </c>
      <c r="C20" s="99" t="s">
        <v>135</v>
      </c>
      <c r="D20" s="50" t="s">
        <v>136</v>
      </c>
      <c r="E20" s="47"/>
      <c r="F20" s="50"/>
      <c r="G20" s="49" t="s">
        <v>262</v>
      </c>
      <c r="H20" s="22" t="s">
        <v>15</v>
      </c>
      <c r="I20" s="15">
        <v>15000000</v>
      </c>
      <c r="J20" s="98" t="s">
        <v>137</v>
      </c>
      <c r="K20" s="56"/>
    </row>
    <row r="21" spans="1:11" x14ac:dyDescent="0.25">
      <c r="A21" s="10"/>
      <c r="B21" s="18" t="s">
        <v>138</v>
      </c>
      <c r="C21" s="99" t="s">
        <v>135</v>
      </c>
      <c r="D21" s="50" t="s">
        <v>139</v>
      </c>
      <c r="E21" s="47"/>
      <c r="F21" s="50"/>
      <c r="G21" s="49" t="s">
        <v>261</v>
      </c>
      <c r="H21" s="22" t="s">
        <v>15</v>
      </c>
      <c r="I21" s="15">
        <v>8500000</v>
      </c>
      <c r="J21" s="98" t="s">
        <v>137</v>
      </c>
      <c r="K21" s="56"/>
    </row>
    <row r="22" spans="1:11" ht="22.5" x14ac:dyDescent="0.25">
      <c r="A22" s="10"/>
      <c r="B22" s="18" t="s">
        <v>140</v>
      </c>
      <c r="C22" s="99" t="s">
        <v>77</v>
      </c>
      <c r="D22" s="50" t="s">
        <v>141</v>
      </c>
      <c r="E22" s="50" t="s">
        <v>174</v>
      </c>
      <c r="F22" s="50" t="s">
        <v>173</v>
      </c>
      <c r="G22" s="80" t="s">
        <v>260</v>
      </c>
      <c r="H22" s="22" t="s">
        <v>15</v>
      </c>
      <c r="I22" s="15">
        <v>7000000</v>
      </c>
      <c r="J22" s="98" t="s">
        <v>172</v>
      </c>
      <c r="K22" s="56"/>
    </row>
    <row r="23" spans="1:11" ht="22.5" x14ac:dyDescent="0.25">
      <c r="A23" s="10"/>
      <c r="B23" s="18" t="s">
        <v>142</v>
      </c>
      <c r="C23" s="99" t="s">
        <v>77</v>
      </c>
      <c r="D23" s="50" t="s">
        <v>143</v>
      </c>
      <c r="E23" s="50"/>
      <c r="F23" s="50"/>
      <c r="G23" s="80" t="s">
        <v>143</v>
      </c>
      <c r="H23" s="22" t="s">
        <v>15</v>
      </c>
      <c r="I23" s="15">
        <v>4500000</v>
      </c>
      <c r="J23" s="98" t="s">
        <v>172</v>
      </c>
      <c r="K23" s="56"/>
    </row>
    <row r="24" spans="1:11" x14ac:dyDescent="0.25">
      <c r="A24" s="10"/>
      <c r="B24" s="100" t="s">
        <v>144</v>
      </c>
      <c r="C24" s="101" t="s">
        <v>135</v>
      </c>
      <c r="D24" s="102" t="s">
        <v>258</v>
      </c>
      <c r="E24" s="68"/>
      <c r="F24" s="68"/>
      <c r="G24" s="103" t="s">
        <v>259</v>
      </c>
      <c r="H24" s="22" t="s">
        <v>15</v>
      </c>
      <c r="I24" s="15">
        <v>35000000</v>
      </c>
      <c r="J24" s="98" t="s">
        <v>170</v>
      </c>
      <c r="K24" s="56"/>
    </row>
    <row r="25" spans="1:11" x14ac:dyDescent="0.25">
      <c r="A25" s="10"/>
      <c r="B25" s="100" t="s">
        <v>145</v>
      </c>
      <c r="C25" s="101" t="s">
        <v>78</v>
      </c>
      <c r="D25" s="102" t="s">
        <v>146</v>
      </c>
      <c r="E25" s="68"/>
      <c r="F25" s="68"/>
      <c r="G25" s="103" t="s">
        <v>257</v>
      </c>
      <c r="H25" s="22" t="s">
        <v>15</v>
      </c>
      <c r="I25" s="15">
        <v>195000000</v>
      </c>
      <c r="J25" s="98" t="s">
        <v>148</v>
      </c>
      <c r="K25" s="56"/>
    </row>
    <row r="26" spans="1:11" ht="22.5" x14ac:dyDescent="0.25">
      <c r="A26" s="10"/>
      <c r="B26" s="100" t="s">
        <v>147</v>
      </c>
      <c r="C26" s="101" t="s">
        <v>77</v>
      </c>
      <c r="D26" s="102" t="s">
        <v>150</v>
      </c>
      <c r="E26" s="68" t="s">
        <v>209</v>
      </c>
      <c r="F26" s="68" t="s">
        <v>209</v>
      </c>
      <c r="G26" s="103" t="s">
        <v>256</v>
      </c>
      <c r="H26" s="22" t="s">
        <v>15</v>
      </c>
      <c r="I26" s="15">
        <v>5000000</v>
      </c>
      <c r="J26" s="98" t="s">
        <v>148</v>
      </c>
      <c r="K26" s="56"/>
    </row>
    <row r="27" spans="1:11" x14ac:dyDescent="0.25">
      <c r="A27" s="10"/>
      <c r="B27" s="100" t="s">
        <v>149</v>
      </c>
      <c r="C27" s="101" t="s">
        <v>78</v>
      </c>
      <c r="D27" s="102" t="s">
        <v>187</v>
      </c>
      <c r="E27" s="68" t="s">
        <v>188</v>
      </c>
      <c r="F27" s="68" t="s">
        <v>272</v>
      </c>
      <c r="G27" s="103" t="s">
        <v>273</v>
      </c>
      <c r="H27" s="22" t="s">
        <v>15</v>
      </c>
      <c r="I27" s="15">
        <v>25000000</v>
      </c>
      <c r="J27" s="98"/>
      <c r="K27" s="56"/>
    </row>
    <row r="28" spans="1:11" x14ac:dyDescent="0.25">
      <c r="A28" s="10"/>
      <c r="B28" s="100" t="s">
        <v>151</v>
      </c>
      <c r="C28" s="101" t="s">
        <v>152</v>
      </c>
      <c r="D28" s="102" t="s">
        <v>190</v>
      </c>
      <c r="E28" s="68" t="s">
        <v>191</v>
      </c>
      <c r="F28" s="68" t="s">
        <v>283</v>
      </c>
      <c r="G28" s="103" t="s">
        <v>255</v>
      </c>
      <c r="H28" s="22" t="s">
        <v>15</v>
      </c>
      <c r="I28" s="15">
        <v>50000000</v>
      </c>
      <c r="J28" s="98"/>
      <c r="K28" s="56"/>
    </row>
    <row r="29" spans="1:11" x14ac:dyDescent="0.25">
      <c r="A29" s="104"/>
      <c r="B29" s="11" t="s">
        <v>153</v>
      </c>
      <c r="C29" s="11" t="s">
        <v>78</v>
      </c>
      <c r="D29" s="13" t="s">
        <v>192</v>
      </c>
      <c r="E29" s="13" t="s">
        <v>193</v>
      </c>
      <c r="F29" s="13"/>
      <c r="G29" s="76" t="s">
        <v>20</v>
      </c>
      <c r="H29" s="22" t="s">
        <v>15</v>
      </c>
      <c r="I29" s="15">
        <v>180000000</v>
      </c>
      <c r="J29" s="98" t="s">
        <v>172</v>
      </c>
      <c r="K29" s="56"/>
    </row>
    <row r="30" spans="1:11" x14ac:dyDescent="0.25">
      <c r="B30" s="86" t="s">
        <v>154</v>
      </c>
      <c r="C30" s="86" t="s">
        <v>135</v>
      </c>
      <c r="D30" s="86" t="s">
        <v>155</v>
      </c>
      <c r="E30" s="86"/>
      <c r="F30" s="86"/>
      <c r="G30" s="86" t="s">
        <v>254</v>
      </c>
      <c r="H30" s="22" t="s">
        <v>15</v>
      </c>
      <c r="I30" s="15">
        <v>50000000</v>
      </c>
      <c r="J30" s="98" t="s">
        <v>170</v>
      </c>
      <c r="K30" s="56"/>
    </row>
    <row r="31" spans="1:11" ht="23.25" x14ac:dyDescent="0.25">
      <c r="B31" s="84" t="s">
        <v>210</v>
      </c>
      <c r="C31" s="105" t="s">
        <v>77</v>
      </c>
      <c r="D31" s="84" t="s">
        <v>211</v>
      </c>
      <c r="E31" s="84" t="s">
        <v>212</v>
      </c>
      <c r="F31" s="84" t="s">
        <v>213</v>
      </c>
      <c r="G31" s="84" t="s">
        <v>253</v>
      </c>
      <c r="H31" s="22" t="s">
        <v>15</v>
      </c>
      <c r="I31" s="15">
        <v>25000000</v>
      </c>
      <c r="J31" s="98"/>
      <c r="K31" s="56"/>
    </row>
    <row r="32" spans="1:11" x14ac:dyDescent="0.25">
      <c r="B32" s="84" t="s">
        <v>156</v>
      </c>
      <c r="C32" s="84" t="s">
        <v>78</v>
      </c>
      <c r="D32" s="84" t="s">
        <v>196</v>
      </c>
      <c r="E32" s="84" t="s">
        <v>197</v>
      </c>
      <c r="F32" s="84"/>
      <c r="G32" s="84" t="s">
        <v>248</v>
      </c>
      <c r="H32" s="22" t="s">
        <v>15</v>
      </c>
      <c r="I32" s="15">
        <v>70000000</v>
      </c>
      <c r="J32" s="98" t="s">
        <v>172</v>
      </c>
      <c r="K32" s="56"/>
    </row>
    <row r="33" spans="2:11" ht="23.25" x14ac:dyDescent="0.25">
      <c r="B33" s="84" t="s">
        <v>157</v>
      </c>
      <c r="C33" s="105" t="s">
        <v>77</v>
      </c>
      <c r="D33" s="84" t="s">
        <v>194</v>
      </c>
      <c r="E33" s="84" t="s">
        <v>195</v>
      </c>
      <c r="F33" s="84"/>
      <c r="G33" s="84" t="s">
        <v>248</v>
      </c>
      <c r="H33" s="22" t="s">
        <v>15</v>
      </c>
      <c r="I33" s="15">
        <v>7000000</v>
      </c>
      <c r="J33" s="98" t="s">
        <v>172</v>
      </c>
      <c r="K33" s="56"/>
    </row>
    <row r="34" spans="2:11" x14ac:dyDescent="0.25">
      <c r="B34" s="84" t="s">
        <v>158</v>
      </c>
      <c r="C34" s="105" t="s">
        <v>135</v>
      </c>
      <c r="D34" s="84" t="s">
        <v>159</v>
      </c>
      <c r="E34" s="84" t="s">
        <v>183</v>
      </c>
      <c r="F34" s="84" t="s">
        <v>184</v>
      </c>
      <c r="G34" s="84" t="s">
        <v>185</v>
      </c>
      <c r="H34" s="22" t="s">
        <v>15</v>
      </c>
      <c r="I34" s="15">
        <v>50000000</v>
      </c>
      <c r="J34" s="98" t="s">
        <v>171</v>
      </c>
      <c r="K34" s="56"/>
    </row>
    <row r="35" spans="2:11" ht="23.25" x14ac:dyDescent="0.25">
      <c r="B35" s="105" t="s">
        <v>160</v>
      </c>
      <c r="C35" s="105" t="s">
        <v>78</v>
      </c>
      <c r="D35" s="84" t="s">
        <v>199</v>
      </c>
      <c r="E35" s="84" t="s">
        <v>200</v>
      </c>
      <c r="F35" s="84"/>
      <c r="G35" s="84" t="s">
        <v>252</v>
      </c>
      <c r="H35" s="22" t="s">
        <v>15</v>
      </c>
      <c r="I35" s="15">
        <v>12000000</v>
      </c>
      <c r="J35" s="98" t="s">
        <v>170</v>
      </c>
      <c r="K35" s="56"/>
    </row>
    <row r="36" spans="2:11" x14ac:dyDescent="0.25">
      <c r="B36" s="84" t="s">
        <v>161</v>
      </c>
      <c r="C36" s="105" t="s">
        <v>78</v>
      </c>
      <c r="D36" s="84" t="s">
        <v>201</v>
      </c>
      <c r="E36" s="84" t="s">
        <v>202</v>
      </c>
      <c r="F36" s="84"/>
      <c r="G36" s="84" t="s">
        <v>251</v>
      </c>
      <c r="H36" s="22" t="s">
        <v>15</v>
      </c>
      <c r="I36" s="15">
        <v>70000000</v>
      </c>
      <c r="J36" s="98" t="s">
        <v>170</v>
      </c>
      <c r="K36" s="56"/>
    </row>
    <row r="37" spans="2:11" x14ac:dyDescent="0.25">
      <c r="B37" s="84" t="s">
        <v>162</v>
      </c>
      <c r="C37" s="105" t="s">
        <v>78</v>
      </c>
      <c r="D37" s="84" t="s">
        <v>163</v>
      </c>
      <c r="E37" s="84"/>
      <c r="F37" s="84"/>
      <c r="G37" s="84"/>
      <c r="H37" s="22" t="s">
        <v>15</v>
      </c>
      <c r="I37" s="15">
        <v>30000000</v>
      </c>
      <c r="J37" s="98" t="s">
        <v>170</v>
      </c>
      <c r="K37" s="56"/>
    </row>
    <row r="38" spans="2:11" x14ac:dyDescent="0.25">
      <c r="B38" s="84" t="s">
        <v>164</v>
      </c>
      <c r="C38" s="105" t="s">
        <v>78</v>
      </c>
      <c r="D38" s="84" t="s">
        <v>203</v>
      </c>
      <c r="E38" s="84" t="s">
        <v>204</v>
      </c>
      <c r="F38" s="84"/>
      <c r="G38" s="84" t="s">
        <v>247</v>
      </c>
      <c r="H38" s="22" t="s">
        <v>15</v>
      </c>
      <c r="I38" s="15">
        <v>25000000</v>
      </c>
      <c r="J38" s="98" t="s">
        <v>170</v>
      </c>
      <c r="K38" s="56"/>
    </row>
    <row r="39" spans="2:11" x14ac:dyDescent="0.25">
      <c r="B39" s="84" t="s">
        <v>165</v>
      </c>
      <c r="C39" s="105" t="s">
        <v>135</v>
      </c>
      <c r="D39" s="84" t="s">
        <v>205</v>
      </c>
      <c r="E39" s="84" t="s">
        <v>206</v>
      </c>
      <c r="F39" s="84"/>
      <c r="G39" s="84" t="s">
        <v>250</v>
      </c>
      <c r="H39" s="22" t="s">
        <v>15</v>
      </c>
      <c r="I39" s="15">
        <v>50000000</v>
      </c>
      <c r="J39" s="98" t="s">
        <v>170</v>
      </c>
      <c r="K39" s="56"/>
    </row>
    <row r="40" spans="2:11" x14ac:dyDescent="0.25">
      <c r="B40" s="84" t="s">
        <v>167</v>
      </c>
      <c r="C40" s="105" t="s">
        <v>78</v>
      </c>
      <c r="D40" s="84" t="s">
        <v>166</v>
      </c>
      <c r="E40" s="84" t="s">
        <v>207</v>
      </c>
      <c r="F40" s="84"/>
      <c r="G40" s="84" t="s">
        <v>246</v>
      </c>
      <c r="H40" s="22" t="s">
        <v>15</v>
      </c>
      <c r="I40" s="15">
        <v>20000000</v>
      </c>
      <c r="J40" s="98" t="s">
        <v>170</v>
      </c>
      <c r="K40" s="56"/>
    </row>
    <row r="41" spans="2:11" ht="23.25" x14ac:dyDescent="0.25">
      <c r="B41" s="105" t="s">
        <v>168</v>
      </c>
      <c r="C41" s="105" t="s">
        <v>135</v>
      </c>
      <c r="D41" s="84" t="s">
        <v>169</v>
      </c>
      <c r="E41" s="84" t="s">
        <v>208</v>
      </c>
      <c r="F41" s="84"/>
      <c r="G41" s="84" t="s">
        <v>249</v>
      </c>
      <c r="H41" s="22" t="s">
        <v>15</v>
      </c>
      <c r="I41" s="15">
        <v>15600000</v>
      </c>
      <c r="J41" s="98" t="s">
        <v>170</v>
      </c>
      <c r="K41" s="56"/>
    </row>
    <row r="42" spans="2:11" ht="15.75" thickBot="1" x14ac:dyDescent="0.3">
      <c r="B42" s="97"/>
      <c r="C42" s="106"/>
      <c r="D42" s="97"/>
      <c r="E42" s="97"/>
      <c r="F42" s="97"/>
      <c r="G42" s="97"/>
      <c r="H42" s="97"/>
      <c r="I42" s="15"/>
      <c r="J42" s="107"/>
      <c r="K42" s="57"/>
    </row>
  </sheetData>
  <mergeCells count="7">
    <mergeCell ref="D5:D7"/>
    <mergeCell ref="F5:F7"/>
    <mergeCell ref="G5:G7"/>
    <mergeCell ref="A2:I2"/>
    <mergeCell ref="B3:B4"/>
    <mergeCell ref="D3:G3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H17" sqref="H17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1" spans="1:12" ht="15.75" thickBot="1" x14ac:dyDescent="0.3"/>
    <row r="2" spans="1:12" ht="15.75" thickBot="1" x14ac:dyDescent="0.3">
      <c r="A2" s="110" t="s">
        <v>69</v>
      </c>
      <c r="B2" s="111"/>
      <c r="C2" s="111"/>
      <c r="D2" s="111"/>
      <c r="E2" s="111"/>
      <c r="F2" s="111"/>
      <c r="G2" s="111"/>
      <c r="H2" s="116"/>
      <c r="I2" s="69"/>
      <c r="J2" s="70"/>
      <c r="K2" s="70"/>
      <c r="L2" s="71"/>
    </row>
    <row r="3" spans="1:12" ht="15.75" thickBot="1" x14ac:dyDescent="0.3">
      <c r="A3" s="1" t="s">
        <v>0</v>
      </c>
      <c r="B3" s="113" t="s">
        <v>1</v>
      </c>
      <c r="C3" s="53"/>
      <c r="D3" s="115" t="s">
        <v>2</v>
      </c>
      <c r="E3" s="111"/>
      <c r="F3" s="116"/>
      <c r="G3" s="113" t="s">
        <v>3</v>
      </c>
      <c r="H3" s="51" t="s">
        <v>4</v>
      </c>
      <c r="I3" s="123" t="s">
        <v>112</v>
      </c>
      <c r="J3" s="124"/>
      <c r="K3" s="124"/>
      <c r="L3" s="125"/>
    </row>
    <row r="4" spans="1:12" ht="78" thickBot="1" x14ac:dyDescent="0.3">
      <c r="A4" s="3" t="s">
        <v>6</v>
      </c>
      <c r="B4" s="114"/>
      <c r="C4" s="4" t="s">
        <v>76</v>
      </c>
      <c r="D4" s="5" t="s">
        <v>7</v>
      </c>
      <c r="E4" s="6" t="s">
        <v>8</v>
      </c>
      <c r="F4" s="7" t="s">
        <v>9</v>
      </c>
      <c r="G4" s="114"/>
      <c r="H4" s="8" t="s">
        <v>10</v>
      </c>
      <c r="I4" s="72" t="s">
        <v>113</v>
      </c>
      <c r="J4" s="73" t="s">
        <v>114</v>
      </c>
      <c r="K4" s="73" t="s">
        <v>115</v>
      </c>
      <c r="L4" s="73" t="s">
        <v>116</v>
      </c>
    </row>
    <row r="5" spans="1:12" ht="48" x14ac:dyDescent="0.25">
      <c r="A5" s="88">
        <v>1</v>
      </c>
      <c r="B5" s="89" t="s">
        <v>117</v>
      </c>
      <c r="C5" s="89" t="s">
        <v>77</v>
      </c>
      <c r="D5" s="90"/>
      <c r="E5" s="90"/>
      <c r="F5" s="90"/>
      <c r="G5" s="91" t="s">
        <v>82</v>
      </c>
      <c r="H5" s="90">
        <v>6500000</v>
      </c>
      <c r="I5" s="85"/>
      <c r="J5" s="85"/>
      <c r="K5" s="85"/>
      <c r="L5" s="85"/>
    </row>
    <row r="6" spans="1:12" ht="24" x14ac:dyDescent="0.25">
      <c r="A6" s="92">
        <v>2</v>
      </c>
      <c r="B6" s="93" t="s">
        <v>118</v>
      </c>
      <c r="C6" s="94" t="s">
        <v>78</v>
      </c>
      <c r="D6" s="94" t="s">
        <v>98</v>
      </c>
      <c r="E6" s="94"/>
      <c r="F6" s="94"/>
      <c r="G6" s="95" t="s">
        <v>82</v>
      </c>
      <c r="H6" s="94">
        <v>6219140</v>
      </c>
      <c r="I6" s="86"/>
      <c r="J6" s="96" t="s">
        <v>120</v>
      </c>
      <c r="K6" s="96"/>
      <c r="L6" s="96" t="s">
        <v>119</v>
      </c>
    </row>
    <row r="7" spans="1:12" ht="22.5" x14ac:dyDescent="0.25">
      <c r="A7" s="10">
        <v>3</v>
      </c>
      <c r="B7" s="83" t="s">
        <v>121</v>
      </c>
      <c r="C7" s="74" t="s">
        <v>78</v>
      </c>
      <c r="D7" s="74"/>
      <c r="E7" s="74"/>
      <c r="F7" s="74"/>
      <c r="G7" s="75"/>
      <c r="H7" s="15"/>
      <c r="I7" s="87"/>
      <c r="J7" s="87"/>
      <c r="K7" s="87"/>
      <c r="L7" s="87"/>
    </row>
    <row r="8" spans="1:12" x14ac:dyDescent="0.25">
      <c r="A8" s="10">
        <v>4</v>
      </c>
      <c r="B8" s="11" t="s">
        <v>122</v>
      </c>
      <c r="C8" s="11" t="s">
        <v>123</v>
      </c>
      <c r="D8" s="13"/>
      <c r="E8" s="13"/>
      <c r="F8" s="13"/>
      <c r="G8" s="13" t="s">
        <v>82</v>
      </c>
      <c r="H8" s="15">
        <v>25000000</v>
      </c>
      <c r="I8" s="87"/>
      <c r="J8" s="87"/>
      <c r="K8" s="87"/>
      <c r="L8" s="87"/>
    </row>
    <row r="9" spans="1:12" ht="22.5" x14ac:dyDescent="0.25">
      <c r="A9" s="10">
        <v>5</v>
      </c>
      <c r="B9" s="55" t="s">
        <v>124</v>
      </c>
      <c r="C9" s="11" t="s">
        <v>78</v>
      </c>
      <c r="D9" s="13"/>
      <c r="E9" s="13"/>
      <c r="F9" s="76"/>
      <c r="G9" s="13" t="s">
        <v>82</v>
      </c>
      <c r="H9" s="15">
        <v>36074000</v>
      </c>
      <c r="I9" s="87"/>
      <c r="J9" s="87"/>
      <c r="K9" s="87"/>
      <c r="L9" s="87"/>
    </row>
    <row r="10" spans="1:12" ht="22.5" x14ac:dyDescent="0.25">
      <c r="A10" s="10">
        <v>6</v>
      </c>
      <c r="B10" s="55" t="s">
        <v>125</v>
      </c>
      <c r="C10" s="11" t="s">
        <v>78</v>
      </c>
      <c r="D10" s="13"/>
      <c r="E10" s="13"/>
      <c r="F10" s="76"/>
      <c r="G10" s="13" t="s">
        <v>82</v>
      </c>
      <c r="H10" s="15">
        <v>9180000</v>
      </c>
      <c r="I10" s="87"/>
      <c r="J10" s="87"/>
      <c r="K10" s="87"/>
      <c r="L10" s="87"/>
    </row>
    <row r="11" spans="1:12" ht="22.5" x14ac:dyDescent="0.25">
      <c r="A11" s="10">
        <v>7</v>
      </c>
      <c r="B11" s="11" t="s">
        <v>126</v>
      </c>
      <c r="C11" s="55" t="s">
        <v>77</v>
      </c>
      <c r="D11" s="13"/>
      <c r="E11" s="13"/>
      <c r="F11" s="76"/>
      <c r="G11" s="13" t="s">
        <v>82</v>
      </c>
      <c r="H11" s="15"/>
      <c r="I11" s="87"/>
      <c r="J11" s="87"/>
      <c r="K11" s="87"/>
      <c r="L11" s="87"/>
    </row>
    <row r="12" spans="1:12" x14ac:dyDescent="0.25">
      <c r="A12" s="10">
        <v>8</v>
      </c>
      <c r="B12" s="11"/>
      <c r="C12" s="11"/>
      <c r="D12" s="13"/>
      <c r="E12" s="13"/>
      <c r="F12" s="76"/>
      <c r="G12" s="13"/>
      <c r="H12" s="15"/>
      <c r="I12" s="87"/>
      <c r="J12" s="87"/>
      <c r="K12" s="87"/>
      <c r="L12" s="87"/>
    </row>
    <row r="13" spans="1:12" x14ac:dyDescent="0.25">
      <c r="A13" s="10"/>
      <c r="B13" s="11"/>
      <c r="C13" s="11"/>
      <c r="D13" s="13"/>
      <c r="E13" s="13"/>
      <c r="F13" s="13"/>
      <c r="G13" s="13"/>
      <c r="H13" s="15"/>
      <c r="I13" s="87"/>
      <c r="J13" s="87"/>
      <c r="K13" s="87"/>
      <c r="L13" s="87"/>
    </row>
    <row r="14" spans="1:12" x14ac:dyDescent="0.25">
      <c r="A14" s="10"/>
      <c r="B14" s="11"/>
      <c r="C14" s="11"/>
      <c r="D14" s="13"/>
      <c r="E14" s="13"/>
      <c r="F14" s="77"/>
      <c r="G14" s="13"/>
      <c r="H14" s="15"/>
      <c r="I14" s="87"/>
      <c r="J14" s="87"/>
      <c r="K14" s="87"/>
      <c r="L14" s="87"/>
    </row>
    <row r="15" spans="1:12" x14ac:dyDescent="0.25">
      <c r="A15" s="10"/>
      <c r="B15" s="11"/>
      <c r="C15" s="11"/>
      <c r="D15" s="13"/>
      <c r="E15" s="13"/>
      <c r="F15" s="78"/>
      <c r="G15" s="13"/>
      <c r="H15" s="15"/>
      <c r="I15" s="87"/>
      <c r="J15" s="87"/>
      <c r="K15" s="87"/>
      <c r="L15" s="87"/>
    </row>
    <row r="16" spans="1:12" x14ac:dyDescent="0.25">
      <c r="A16" s="10"/>
      <c r="B16" s="11"/>
      <c r="C16" s="11"/>
      <c r="D16" s="45"/>
      <c r="E16" s="45"/>
      <c r="F16" s="79"/>
      <c r="G16" s="13"/>
      <c r="H16" s="15"/>
      <c r="I16" s="87"/>
      <c r="J16" s="87"/>
      <c r="K16" s="87"/>
      <c r="L16" s="87"/>
    </row>
    <row r="17" spans="1:12" x14ac:dyDescent="0.25">
      <c r="A17" s="10">
        <v>11</v>
      </c>
      <c r="B17" s="18"/>
      <c r="C17" s="18"/>
      <c r="D17" s="50"/>
      <c r="E17" s="48"/>
      <c r="F17" s="80"/>
      <c r="G17" s="22"/>
      <c r="H17" s="23"/>
      <c r="I17" s="87"/>
      <c r="J17" s="87"/>
      <c r="K17" s="87"/>
      <c r="L17" s="87"/>
    </row>
    <row r="18" spans="1:12" x14ac:dyDescent="0.25">
      <c r="A18" s="10">
        <v>12</v>
      </c>
      <c r="B18" s="18"/>
      <c r="C18" s="18"/>
      <c r="D18" s="50"/>
      <c r="E18" s="50"/>
      <c r="F18" s="80"/>
      <c r="G18" s="22"/>
      <c r="H18" s="23"/>
      <c r="I18" s="87"/>
      <c r="J18" s="87"/>
      <c r="K18" s="87"/>
      <c r="L18" s="87"/>
    </row>
    <row r="19" spans="1:12" x14ac:dyDescent="0.25">
      <c r="A19" s="10">
        <v>13</v>
      </c>
      <c r="B19" s="18"/>
      <c r="C19" s="18"/>
      <c r="D19" s="50"/>
      <c r="E19" s="50"/>
      <c r="F19" s="80"/>
      <c r="G19" s="22"/>
      <c r="H19" s="23"/>
      <c r="I19" s="87"/>
      <c r="J19" s="87"/>
      <c r="K19" s="87"/>
      <c r="L19" s="87"/>
    </row>
    <row r="20" spans="1:12" x14ac:dyDescent="0.25">
      <c r="A20" s="10">
        <v>14</v>
      </c>
      <c r="B20" s="18"/>
      <c r="C20" s="18"/>
      <c r="D20" s="50"/>
      <c r="E20" s="50"/>
      <c r="F20" s="80"/>
      <c r="G20" s="22"/>
      <c r="H20" s="23"/>
      <c r="I20" s="87"/>
      <c r="J20" s="87"/>
      <c r="K20" s="87"/>
      <c r="L20" s="87"/>
    </row>
    <row r="21" spans="1:12" x14ac:dyDescent="0.25">
      <c r="A21" s="10">
        <v>15</v>
      </c>
      <c r="B21" s="18"/>
      <c r="C21" s="18"/>
      <c r="D21" s="50"/>
      <c r="E21" s="50"/>
      <c r="F21" s="80"/>
      <c r="G21" s="22"/>
      <c r="H21" s="23"/>
      <c r="I21" s="87"/>
      <c r="J21" s="87"/>
      <c r="K21" s="87"/>
      <c r="L21" s="87"/>
    </row>
    <row r="22" spans="1:12" x14ac:dyDescent="0.25">
      <c r="A22" s="10">
        <v>16</v>
      </c>
      <c r="B22" s="18"/>
      <c r="C22" s="18"/>
      <c r="D22" s="50"/>
      <c r="E22" s="50"/>
      <c r="F22" s="80"/>
      <c r="G22" s="22"/>
      <c r="H22" s="23"/>
      <c r="I22" s="87"/>
      <c r="J22" s="87"/>
      <c r="K22" s="87"/>
      <c r="L22" s="87"/>
    </row>
    <row r="23" spans="1:12" x14ac:dyDescent="0.25">
      <c r="A23" s="10">
        <v>17</v>
      </c>
      <c r="B23" s="18"/>
      <c r="C23" s="18"/>
      <c r="D23" s="24"/>
      <c r="E23" s="24"/>
      <c r="F23" s="81"/>
      <c r="G23" s="22"/>
      <c r="H23" s="23"/>
      <c r="I23" s="87"/>
      <c r="J23" s="87"/>
      <c r="K23" s="87"/>
      <c r="L23" s="87"/>
    </row>
    <row r="24" spans="1:12" x14ac:dyDescent="0.25">
      <c r="A24" s="10"/>
      <c r="B24" s="25"/>
      <c r="C24" s="25"/>
      <c r="D24" s="26"/>
      <c r="E24" s="26"/>
      <c r="F24" s="82"/>
      <c r="G24" s="28"/>
      <c r="H24" s="29"/>
      <c r="I24" s="87"/>
      <c r="J24" s="87"/>
      <c r="K24" s="87"/>
      <c r="L24" s="87"/>
    </row>
    <row r="25" spans="1:12" x14ac:dyDescent="0.25">
      <c r="A25" s="10"/>
      <c r="B25" s="30"/>
      <c r="C25" s="25"/>
      <c r="D25" s="26"/>
      <c r="E25" s="26"/>
      <c r="F25" s="82"/>
      <c r="G25" s="28"/>
      <c r="H25" s="29"/>
      <c r="I25" s="56"/>
      <c r="J25" s="56"/>
      <c r="K25" s="56"/>
      <c r="L25" s="56"/>
    </row>
    <row r="26" spans="1:12" x14ac:dyDescent="0.25">
      <c r="A26" s="10">
        <v>18</v>
      </c>
      <c r="B26" s="18"/>
      <c r="C26" s="18"/>
      <c r="D26" s="24"/>
      <c r="E26" s="24"/>
      <c r="F26" s="81"/>
      <c r="G26" s="22"/>
      <c r="H26" s="23"/>
      <c r="I26" s="56"/>
      <c r="J26" s="56"/>
      <c r="K26" s="56"/>
      <c r="L26" s="56"/>
    </row>
    <row r="27" spans="1:12" x14ac:dyDescent="0.25">
      <c r="A27" s="10">
        <v>19</v>
      </c>
      <c r="B27" s="18"/>
      <c r="C27" s="18"/>
      <c r="D27" s="24"/>
      <c r="E27" s="24"/>
      <c r="F27" s="81"/>
      <c r="G27" s="22"/>
      <c r="H27" s="23"/>
      <c r="I27" s="56"/>
      <c r="J27" s="56"/>
      <c r="K27" s="56"/>
      <c r="L27" s="56"/>
    </row>
    <row r="28" spans="1:12" ht="15.75" thickBot="1" x14ac:dyDescent="0.3">
      <c r="A28" s="10">
        <v>20</v>
      </c>
      <c r="B28" s="33"/>
      <c r="C28" s="33"/>
      <c r="D28" s="35"/>
      <c r="E28" s="35"/>
      <c r="F28" s="60"/>
      <c r="G28" s="35"/>
      <c r="H28" s="37"/>
      <c r="I28" s="57"/>
      <c r="J28" s="57"/>
      <c r="K28" s="57"/>
      <c r="L28" s="57"/>
    </row>
  </sheetData>
  <mergeCells count="5">
    <mergeCell ref="I3:L3"/>
    <mergeCell ref="A2:H2"/>
    <mergeCell ref="B3:B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2021-10-01T08:05:38Z</dcterms:modified>
</cp:coreProperties>
</file>